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15210" windowHeight="11685" tabRatio="601"/>
  </bookViews>
  <sheets>
    <sheet name="Blatt 2 2h-MP zeit." sheetId="39" r:id="rId1"/>
    <sheet name="Blatt 3 2h-MP vol." sheetId="36" r:id="rId2"/>
    <sheet name="Blatt 4 24h-MP zeit." sheetId="40" r:id="rId3"/>
    <sheet name="Blatt 5 24h-MP vol." sheetId="41" r:id="rId4"/>
  </sheets>
  <definedNames>
    <definedName name="_xlnm.Print_Area" localSheetId="0">'Blatt 2 2h-MP zeit.'!$A$1:$K$36</definedName>
    <definedName name="_xlnm.Print_Area" localSheetId="1">'Blatt 3 2h-MP vol.'!$A$1:$K$55</definedName>
    <definedName name="_xlnm.Print_Area" localSheetId="2">'Blatt 4 24h-MP zeit.'!$A$1:$K$37</definedName>
    <definedName name="_xlnm.Print_Area" localSheetId="3">'Blatt 5 24h-MP vol.'!$A$1:$K$37</definedName>
  </definedNames>
  <calcPr calcId="152511"/>
</workbook>
</file>

<file path=xl/calcChain.xml><?xml version="1.0" encoding="utf-8"?>
<calcChain xmlns="http://schemas.openxmlformats.org/spreadsheetml/2006/main">
  <c r="F30" i="40" l="1"/>
  <c r="F29" i="39"/>
  <c r="F28" i="39" l="1"/>
  <c r="F13" i="39"/>
  <c r="F48" i="36" l="1"/>
  <c r="F47" i="36"/>
  <c r="G47" i="36" s="1"/>
  <c r="F46" i="36"/>
  <c r="F45" i="36"/>
  <c r="F44" i="36"/>
  <c r="F43" i="36"/>
  <c r="F42" i="36"/>
  <c r="F41" i="36"/>
  <c r="G41" i="36" s="1"/>
  <c r="F40" i="36"/>
  <c r="F39" i="36"/>
  <c r="G39" i="36" s="1"/>
  <c r="F38" i="36"/>
  <c r="F37" i="36"/>
  <c r="G37" i="36" s="1"/>
  <c r="H37" i="36" s="1"/>
  <c r="G28" i="39"/>
  <c r="H28" i="39" s="1"/>
  <c r="F30" i="39" s="1"/>
  <c r="G48" i="36"/>
  <c r="G46" i="36"/>
  <c r="G45" i="36"/>
  <c r="G44" i="36"/>
  <c r="G43" i="36"/>
  <c r="G42" i="36"/>
  <c r="G40" i="36"/>
  <c r="G38" i="36"/>
  <c r="F29" i="41" l="1"/>
  <c r="F29" i="40"/>
  <c r="G29" i="40" s="1"/>
  <c r="H29" i="40" s="1"/>
  <c r="F31" i="40" s="1"/>
  <c r="F14" i="41"/>
  <c r="G14" i="40"/>
  <c r="H14" i="40" s="1"/>
  <c r="F14" i="40"/>
  <c r="E49" i="36"/>
  <c r="D49" i="36"/>
  <c r="H48" i="36"/>
  <c r="H47" i="36"/>
  <c r="H46" i="36"/>
  <c r="H45" i="36"/>
  <c r="H44" i="36"/>
  <c r="H43" i="36"/>
  <c r="H42" i="36"/>
  <c r="H41" i="36"/>
  <c r="H40" i="36"/>
  <c r="H39" i="36"/>
  <c r="H38" i="36"/>
  <c r="C38" i="36"/>
  <c r="C39" i="36" s="1"/>
  <c r="C40" i="36" s="1"/>
  <c r="C41" i="36" s="1"/>
  <c r="C42" i="36" s="1"/>
  <c r="C43" i="36" s="1"/>
  <c r="C44" i="36" s="1"/>
  <c r="C45" i="36" s="1"/>
  <c r="C46" i="36" s="1"/>
  <c r="C47" i="36" s="1"/>
  <c r="C48" i="36" s="1"/>
  <c r="G29" i="41" l="1"/>
  <c r="H29" i="41" s="1"/>
  <c r="F30" i="41" s="1"/>
  <c r="F31" i="41" s="1"/>
  <c r="G14" i="41"/>
  <c r="H14" i="41" s="1"/>
  <c r="F15" i="41" s="1"/>
  <c r="F16" i="41" s="1"/>
  <c r="F15" i="40"/>
  <c r="F16" i="40" s="1"/>
  <c r="G49" i="36"/>
  <c r="F49" i="36"/>
  <c r="H49" i="36"/>
  <c r="F50" i="36" s="1"/>
  <c r="F51" i="36" s="1"/>
  <c r="G13" i="39"/>
  <c r="H13" i="39" s="1"/>
  <c r="E25" i="36"/>
  <c r="D25" i="36"/>
  <c r="F24" i="36"/>
  <c r="F23" i="36"/>
  <c r="F22" i="36"/>
  <c r="F21" i="36"/>
  <c r="F20" i="36"/>
  <c r="F19" i="36"/>
  <c r="F18" i="36"/>
  <c r="F17" i="36"/>
  <c r="F16" i="36"/>
  <c r="F15" i="36"/>
  <c r="F14" i="36"/>
  <c r="C14" i="36"/>
  <c r="C15" i="36" s="1"/>
  <c r="C16" i="36" s="1"/>
  <c r="C17" i="36" s="1"/>
  <c r="C18" i="36" s="1"/>
  <c r="C19" i="36" s="1"/>
  <c r="C20" i="36" s="1"/>
  <c r="C21" i="36" s="1"/>
  <c r="C22" i="36" s="1"/>
  <c r="C23" i="36" s="1"/>
  <c r="C24" i="36" s="1"/>
  <c r="F13" i="36"/>
  <c r="F14" i="39" l="1"/>
  <c r="F15" i="39" s="1"/>
  <c r="G13" i="36"/>
  <c r="F25" i="36"/>
  <c r="H13" i="36" l="1"/>
  <c r="G14" i="36"/>
  <c r="G15" i="36" l="1"/>
  <c r="H14" i="36"/>
  <c r="H15" i="36" l="1"/>
  <c r="G16" i="36"/>
  <c r="H16" i="36" l="1"/>
  <c r="G17" i="36"/>
  <c r="H17" i="36" l="1"/>
  <c r="G18" i="36"/>
  <c r="H18" i="36" l="1"/>
  <c r="G19" i="36"/>
  <c r="H19" i="36" l="1"/>
  <c r="G20" i="36"/>
  <c r="H20" i="36" l="1"/>
  <c r="G21" i="36"/>
  <c r="H21" i="36" l="1"/>
  <c r="G22" i="36"/>
  <c r="H22" i="36" l="1"/>
  <c r="G23" i="36"/>
  <c r="H23" i="36" l="1"/>
  <c r="G24" i="36"/>
  <c r="H24" i="36" l="1"/>
  <c r="H25" i="36" s="1"/>
  <c r="F26" i="36" s="1"/>
  <c r="F27" i="36" s="1"/>
  <c r="G25" i="36"/>
</calcChain>
</file>

<file path=xl/comments1.xml><?xml version="1.0" encoding="utf-8"?>
<comments xmlns="http://schemas.openxmlformats.org/spreadsheetml/2006/main">
  <authors>
    <author>Roland</author>
  </authors>
  <commentList>
    <comment ref="I13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  <comment ref="I28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</commentList>
</comments>
</file>

<file path=xl/comments2.xml><?xml version="1.0" encoding="utf-8"?>
<comments xmlns="http://schemas.openxmlformats.org/spreadsheetml/2006/main">
  <authors>
    <author>Roland</author>
  </authors>
  <commentList>
    <comment ref="C13" authorId="0" shapeId="0">
      <text>
        <r>
          <rPr>
            <sz val="10"/>
            <color indexed="81"/>
            <rFont val="Segoe UI"/>
            <family val="2"/>
          </rPr>
          <t xml:space="preserve">Bitte die Startzeit
im Format:
  </t>
        </r>
        <r>
          <rPr>
            <b/>
            <sz val="10"/>
            <color indexed="81"/>
            <rFont val="Segoe UI"/>
            <family val="2"/>
          </rPr>
          <t>hh:mm</t>
        </r>
        <r>
          <rPr>
            <sz val="10"/>
            <color indexed="81"/>
            <rFont val="Segoe UI"/>
            <family val="2"/>
          </rPr>
          <t xml:space="preserve">
eingeben</t>
        </r>
      </text>
    </comment>
    <comment ref="I13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  <comment ref="C37" authorId="0" shapeId="0">
      <text>
        <r>
          <rPr>
            <sz val="10"/>
            <color indexed="81"/>
            <rFont val="Segoe UI"/>
            <family val="2"/>
          </rPr>
          <t xml:space="preserve">Bitte die Startzeit
im Format:
  </t>
        </r>
        <r>
          <rPr>
            <b/>
            <sz val="10"/>
            <color indexed="81"/>
            <rFont val="Segoe UI"/>
            <family val="2"/>
          </rPr>
          <t>hh:mm</t>
        </r>
        <r>
          <rPr>
            <sz val="10"/>
            <color indexed="81"/>
            <rFont val="Segoe UI"/>
            <family val="2"/>
          </rPr>
          <t xml:space="preserve">
eingeben</t>
        </r>
      </text>
    </comment>
    <comment ref="I37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</commentList>
</comments>
</file>

<file path=xl/comments3.xml><?xml version="1.0" encoding="utf-8"?>
<comments xmlns="http://schemas.openxmlformats.org/spreadsheetml/2006/main">
  <authors>
    <author>Roland</author>
  </authors>
  <commentList>
    <comment ref="I14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  <comment ref="I29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</commentList>
</comments>
</file>

<file path=xl/comments4.xml><?xml version="1.0" encoding="utf-8"?>
<comments xmlns="http://schemas.openxmlformats.org/spreadsheetml/2006/main">
  <authors>
    <author>Roland</author>
  </authors>
  <commentList>
    <comment ref="I14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  <comment ref="I29" authorId="0" shapeId="0">
      <text>
        <r>
          <rPr>
            <sz val="9"/>
            <color indexed="81"/>
            <rFont val="Segoe UI"/>
            <family val="2"/>
          </rPr>
          <t>Freies Textfeld für
Bemerkungen /
Maßnahmen</t>
        </r>
      </text>
    </comment>
  </commentList>
</comments>
</file>

<file path=xl/sharedStrings.xml><?xml version="1.0" encoding="utf-8"?>
<sst xmlns="http://schemas.openxmlformats.org/spreadsheetml/2006/main" count="262" uniqueCount="39">
  <si>
    <t>menge</t>
  </si>
  <si>
    <t>Wasser-</t>
  </si>
  <si>
    <t>Probe-</t>
  </si>
  <si>
    <t>Summe:</t>
  </si>
  <si>
    <t>Die Proben werden alle:</t>
  </si>
  <si>
    <t>(berechnet)</t>
  </si>
  <si>
    <t>(real)</t>
  </si>
  <si>
    <t>In das Probengefäß werden</t>
  </si>
  <si>
    <t>von - bis</t>
  </si>
  <si>
    <t>(gemessen)</t>
  </si>
  <si>
    <t>Temp. soll ( °C )</t>
  </si>
  <si>
    <t>m³</t>
  </si>
  <si>
    <t>ml</t>
  </si>
  <si>
    <t>ml/Impuls dosiert</t>
  </si>
  <si>
    <t>m³/Impuls gezogen</t>
  </si>
  <si>
    <t>Probenahmeort</t>
  </si>
  <si>
    <t>Datum</t>
  </si>
  <si>
    <t>Verantwortlich</t>
  </si>
  <si>
    <t>Anzahl der Impulse</t>
  </si>
  <si>
    <t>Abweichung (%)</t>
  </si>
  <si>
    <t>Zulässige Abweichung (%)</t>
  </si>
  <si>
    <t xml:space="preserve">Abweichung (ml)                       </t>
  </si>
  <si>
    <t>IQK-Karte   8 – Probenahme</t>
  </si>
  <si>
    <t>Abwasseranlage / Betriebsteil:</t>
  </si>
  <si>
    <t>Probenahmezeit</t>
  </si>
  <si>
    <t>ab</t>
  </si>
  <si>
    <t>ml/Probenahmeimpuls dosiert</t>
  </si>
  <si>
    <t>Minuten gezogen</t>
  </si>
  <si>
    <t>Blatt 2 automatische Probenehmer 2-h-MP zeitpropotional</t>
  </si>
  <si>
    <t>Datum, Unterschrift</t>
  </si>
  <si>
    <t xml:space="preserve">Betriebsverantwortliche/r: </t>
  </si>
  <si>
    <t>Temp.    
ist ( °C )</t>
  </si>
  <si>
    <t>Bemerkung / 
Maßnahme</t>
  </si>
  <si>
    <t>Temp.
ist ( °C )</t>
  </si>
  <si>
    <t>Temp.
soll ( °C )</t>
  </si>
  <si>
    <t>Blatt 5 Automatische Probenehmer 24-h-MP volumenpropotional</t>
  </si>
  <si>
    <t>Blatt 4 Automatische Probenehmer 24-h-MP zeitpropotional</t>
  </si>
  <si>
    <t>Blatt 3 Automatische Probenehmer 2-h-MP volumenpropotional</t>
  </si>
  <si>
    <t>m³ gezogen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</si>
</sst>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  <numFmt numFmtId="166" formatCode="#,##0.0_ ;\-#,##0.0\ "/>
    <numFmt numFmtId="167" formatCode="#,##0_ ;\-#,##0\ "/>
    <numFmt numFmtId="168" formatCode="hh:mm;@"/>
    <numFmt numFmtId="169" formatCode="#,##0.00_ ;\-#,##0.00\ "/>
  </numFmts>
  <fonts count="4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indexed="14"/>
      <name val="Arial"/>
      <family val="2"/>
    </font>
    <font>
      <b/>
      <sz val="8"/>
      <color indexed="12"/>
      <name val="Arial"/>
      <family val="2"/>
    </font>
    <font>
      <sz val="14"/>
      <name val="Arial"/>
      <family val="2"/>
    </font>
    <font>
      <b/>
      <sz val="10"/>
      <color theme="2" tint="-0.249977111117893"/>
      <name val="Arial"/>
      <family val="2"/>
    </font>
    <font>
      <b/>
      <sz val="10"/>
      <color theme="2" tint="-0.24994659260841701"/>
      <name val="Arial"/>
      <family val="2"/>
    </font>
    <font>
      <sz val="12"/>
      <name val="DINOT"/>
      <family val="2"/>
    </font>
    <font>
      <sz val="10"/>
      <name val="DINOT"/>
      <family val="2"/>
    </font>
    <font>
      <sz val="14"/>
      <name val="DINOT"/>
      <family val="2"/>
    </font>
    <font>
      <sz val="10"/>
      <name val="DINOT-Bold"/>
      <family val="2"/>
    </font>
    <font>
      <sz val="14"/>
      <name val="DINOT-Bold"/>
      <family val="2"/>
    </font>
    <font>
      <b/>
      <sz val="10"/>
      <name val="DINOT"/>
      <family val="2"/>
    </font>
    <font>
      <b/>
      <sz val="14"/>
      <name val="DINOT"/>
      <family val="2"/>
    </font>
    <font>
      <b/>
      <sz val="12"/>
      <color indexed="14"/>
      <name val="DINOT"/>
      <family val="2"/>
    </font>
    <font>
      <b/>
      <sz val="10"/>
      <color theme="2" tint="-0.249977111117893"/>
      <name val="DINOT"/>
      <family val="2"/>
    </font>
    <font>
      <b/>
      <sz val="10"/>
      <color theme="2" tint="-0.24994659260841701"/>
      <name val="DINOT"/>
      <family val="2"/>
    </font>
    <font>
      <sz val="9"/>
      <name val="DINOT"/>
      <family val="2"/>
    </font>
    <font>
      <sz val="8"/>
      <name val="DINOT"/>
      <family val="2"/>
    </font>
    <font>
      <sz val="10"/>
      <name val="DINOT-Medium"/>
      <family val="2"/>
    </font>
    <font>
      <sz val="8"/>
      <name val="DINOT-Medium"/>
      <family val="2"/>
    </font>
    <font>
      <sz val="8"/>
      <color indexed="12"/>
      <name val="DINOT-Medium"/>
      <family val="2"/>
    </font>
    <font>
      <sz val="12"/>
      <color indexed="12"/>
      <name val="DINOT-Medium"/>
      <family val="2"/>
    </font>
    <font>
      <sz val="9"/>
      <name val="DINOT-Medium"/>
      <family val="2"/>
    </font>
    <font>
      <sz val="10"/>
      <color theme="1"/>
      <name val="Arial"/>
      <family val="2"/>
    </font>
    <font>
      <sz val="10"/>
      <color theme="0" tint="-0.499984740745262"/>
      <name val="DINOT"/>
      <family val="2"/>
    </font>
    <font>
      <sz val="10"/>
      <color theme="1"/>
      <name val="DINOT"/>
      <family val="2"/>
    </font>
    <font>
      <sz val="9"/>
      <color indexed="81"/>
      <name val="Segoe UI"/>
      <family val="2"/>
    </font>
    <font>
      <sz val="10"/>
      <color theme="0" tint="-0.499984740745262"/>
      <name val="Arial"/>
      <family val="2"/>
    </font>
    <font>
      <sz val="8"/>
      <color indexed="12"/>
      <name val="Arial"/>
      <family val="2"/>
    </font>
    <font>
      <sz val="12"/>
      <color indexed="12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0"/>
      <color indexed="81"/>
      <name val="Segoe UI"/>
      <family val="2"/>
    </font>
    <font>
      <b/>
      <sz val="10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8">
    <xf numFmtId="0" fontId="0" fillId="0" borderId="0" xfId="0"/>
    <xf numFmtId="0" fontId="5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2" borderId="4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14" fontId="1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165" fontId="8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17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20" fillId="0" borderId="0" xfId="0" applyFont="1" applyAlignment="1" applyProtection="1">
      <alignment horizontal="centerContinuous" vertical="center"/>
      <protection hidden="1"/>
    </xf>
    <xf numFmtId="0" fontId="19" fillId="0" borderId="0" xfId="0" applyFont="1" applyAlignment="1" applyProtection="1">
      <alignment horizontal="centerContinuous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left"/>
      <protection hidden="1"/>
    </xf>
    <xf numFmtId="0" fontId="23" fillId="0" borderId="0" xfId="0" applyFont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4" fillId="2" borderId="4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wrapText="1"/>
      <protection hidden="1"/>
    </xf>
    <xf numFmtId="0" fontId="17" fillId="0" borderId="0" xfId="0" applyFont="1" applyBorder="1" applyProtection="1"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14" fontId="30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2" borderId="13" xfId="0" applyFont="1" applyFill="1" applyBorder="1" applyAlignment="1" applyProtection="1">
      <alignment horizontal="center" vertical="center" wrapText="1"/>
      <protection hidden="1"/>
    </xf>
    <xf numFmtId="0" fontId="28" fillId="2" borderId="25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alignment horizontal="center" vertical="center" wrapText="1"/>
      <protection hidden="1"/>
    </xf>
    <xf numFmtId="165" fontId="31" fillId="0" borderId="0" xfId="0" applyNumberFormat="1" applyFont="1" applyFill="1" applyBorder="1" applyAlignment="1" applyProtection="1">
      <alignment horizontal="center" vertical="center"/>
      <protection hidden="1"/>
    </xf>
    <xf numFmtId="0" fontId="32" fillId="3" borderId="10" xfId="0" applyFont="1" applyFill="1" applyBorder="1" applyAlignment="1" applyProtection="1">
      <alignment horizontal="center"/>
      <protection hidden="1"/>
    </xf>
    <xf numFmtId="0" fontId="32" fillId="3" borderId="11" xfId="0" applyFont="1" applyFill="1" applyBorder="1" applyAlignment="1" applyProtection="1">
      <alignment horizontal="center"/>
      <protection hidden="1"/>
    </xf>
    <xf numFmtId="0" fontId="32" fillId="3" borderId="14" xfId="0" applyFont="1" applyFill="1" applyBorder="1" applyAlignment="1" applyProtection="1">
      <alignment horizontal="centerContinuous"/>
      <protection hidden="1"/>
    </xf>
    <xf numFmtId="0" fontId="26" fillId="3" borderId="10" xfId="0" applyFont="1" applyFill="1" applyBorder="1" applyAlignment="1" applyProtection="1">
      <alignment horizontal="centerContinuous"/>
      <protection hidden="1"/>
    </xf>
    <xf numFmtId="0" fontId="32" fillId="3" borderId="16" xfId="0" applyFont="1" applyFill="1" applyBorder="1" applyAlignment="1" applyProtection="1">
      <alignment horizontal="center"/>
      <protection hidden="1"/>
    </xf>
    <xf numFmtId="0" fontId="32" fillId="3" borderId="12" xfId="0" applyFont="1" applyFill="1" applyBorder="1" applyAlignment="1" applyProtection="1">
      <alignment horizontal="center"/>
      <protection hidden="1"/>
    </xf>
    <xf numFmtId="0" fontId="17" fillId="3" borderId="12" xfId="0" applyFont="1" applyFill="1" applyBorder="1" applyProtection="1">
      <protection hidden="1"/>
    </xf>
    <xf numFmtId="0" fontId="17" fillId="3" borderId="15" xfId="0" applyFont="1" applyFill="1" applyBorder="1" applyProtection="1">
      <protection hidden="1"/>
    </xf>
    <xf numFmtId="0" fontId="26" fillId="3" borderId="16" xfId="0" applyFont="1" applyFill="1" applyBorder="1" applyAlignment="1" applyProtection="1">
      <alignment horizontal="center"/>
      <protection hidden="1"/>
    </xf>
    <xf numFmtId="0" fontId="27" fillId="3" borderId="12" xfId="0" applyFont="1" applyFill="1" applyBorder="1" applyAlignment="1" applyProtection="1">
      <alignment horizontal="center"/>
      <protection hidden="1"/>
    </xf>
    <xf numFmtId="0" fontId="27" fillId="3" borderId="15" xfId="0" applyFont="1" applyFill="1" applyBorder="1" applyAlignment="1" applyProtection="1">
      <alignment horizontal="center"/>
      <protection hidden="1"/>
    </xf>
    <xf numFmtId="0" fontId="26" fillId="3" borderId="17" xfId="0" applyFont="1" applyFill="1" applyBorder="1" applyAlignment="1" applyProtection="1">
      <alignment horizontal="center"/>
      <protection hidden="1"/>
    </xf>
    <xf numFmtId="0" fontId="29" fillId="3" borderId="13" xfId="0" applyFont="1" applyFill="1" applyBorder="1" applyAlignment="1" applyProtection="1">
      <alignment horizontal="center"/>
      <protection hidden="1"/>
    </xf>
    <xf numFmtId="0" fontId="27" fillId="3" borderId="13" xfId="0" applyFont="1" applyFill="1" applyBorder="1" applyAlignment="1" applyProtection="1">
      <alignment horizontal="center"/>
      <protection hidden="1"/>
    </xf>
    <xf numFmtId="0" fontId="27" fillId="3" borderId="21" xfId="0" applyFont="1" applyFill="1" applyBorder="1" applyAlignment="1" applyProtection="1">
      <alignment horizontal="center"/>
      <protection hidden="1"/>
    </xf>
    <xf numFmtId="0" fontId="28" fillId="0" borderId="36" xfId="0" applyFont="1" applyBorder="1" applyAlignment="1" applyProtection="1">
      <alignment vertical="center"/>
      <protection hidden="1"/>
    </xf>
    <xf numFmtId="0" fontId="28" fillId="0" borderId="37" xfId="0" applyFont="1" applyFill="1" applyBorder="1" applyAlignment="1" applyProtection="1">
      <alignment horizontal="center" vertical="center"/>
      <protection hidden="1"/>
    </xf>
    <xf numFmtId="14" fontId="28" fillId="0" borderId="38" xfId="0" applyNumberFormat="1" applyFont="1" applyFill="1" applyBorder="1" applyAlignment="1" applyProtection="1">
      <alignment horizontal="center" vertical="center"/>
      <protection locked="0"/>
    </xf>
    <xf numFmtId="165" fontId="28" fillId="0" borderId="11" xfId="0" applyNumberFormat="1" applyFont="1" applyFill="1" applyBorder="1" applyAlignment="1" applyProtection="1">
      <alignment horizontal="center" vertical="center"/>
      <protection locked="0"/>
    </xf>
    <xf numFmtId="165" fontId="28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5" xfId="0" applyNumberFormat="1" applyFont="1" applyBorder="1" applyAlignment="1" applyProtection="1">
      <alignment horizontal="center" vertical="center"/>
      <protection locked="0"/>
    </xf>
    <xf numFmtId="164" fontId="17" fillId="0" borderId="6" xfId="1" applyNumberFormat="1" applyFont="1" applyBorder="1" applyAlignment="1" applyProtection="1">
      <alignment horizontal="center" vertical="center"/>
      <protection locked="0"/>
    </xf>
    <xf numFmtId="3" fontId="17" fillId="0" borderId="6" xfId="0" applyNumberFormat="1" applyFont="1" applyBorder="1" applyAlignment="1" applyProtection="1">
      <alignment horizontal="center" vertical="center"/>
      <protection locked="0"/>
    </xf>
    <xf numFmtId="1" fontId="28" fillId="0" borderId="39" xfId="0" applyNumberFormat="1" applyFont="1" applyFill="1" applyBorder="1" applyAlignment="1" applyProtection="1">
      <alignment horizontal="center" vertical="center"/>
      <protection locked="0"/>
    </xf>
    <xf numFmtId="1" fontId="28" fillId="0" borderId="41" xfId="0" applyNumberFormat="1" applyFont="1" applyFill="1" applyBorder="1" applyAlignment="1" applyProtection="1">
      <alignment horizontal="center" vertical="center"/>
      <protection locked="0"/>
    </xf>
    <xf numFmtId="164" fontId="1" fillId="0" borderId="6" xfId="1" applyNumberFormat="1" applyFont="1" applyBorder="1" applyAlignment="1" applyProtection="1">
      <alignment horizontal="center" vertical="center"/>
      <protection locked="0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5" fontId="1" fillId="0" borderId="41" xfId="0" applyNumberFormat="1" applyFont="1" applyFill="1" applyBorder="1" applyAlignment="1" applyProtection="1">
      <alignment horizontal="center" vertical="center"/>
      <protection locked="0"/>
    </xf>
    <xf numFmtId="165" fontId="1" fillId="0" borderId="48" xfId="0" applyNumberFormat="1" applyFont="1" applyFill="1" applyBorder="1" applyAlignment="1" applyProtection="1">
      <alignment horizontal="center" vertical="center"/>
      <protection locked="0"/>
    </xf>
    <xf numFmtId="14" fontId="1" fillId="0" borderId="45" xfId="0" applyNumberFormat="1" applyFont="1" applyFill="1" applyBorder="1" applyAlignment="1" applyProtection="1">
      <alignment horizontal="center" vertical="center"/>
      <protection locked="0"/>
    </xf>
    <xf numFmtId="4" fontId="2" fillId="4" borderId="6" xfId="0" applyNumberFormat="1" applyFont="1" applyFill="1" applyBorder="1" applyAlignment="1" applyProtection="1">
      <alignment horizontal="center" vertical="center"/>
      <protection hidden="1"/>
    </xf>
    <xf numFmtId="1" fontId="2" fillId="4" borderId="6" xfId="0" applyNumberFormat="1" applyFont="1" applyFill="1" applyBorder="1" applyAlignment="1" applyProtection="1">
      <alignment horizontal="center" vertical="center"/>
      <protection hidden="1"/>
    </xf>
    <xf numFmtId="3" fontId="2" fillId="4" borderId="6" xfId="0" applyNumberFormat="1" applyFont="1" applyFill="1" applyBorder="1" applyAlignment="1" applyProtection="1">
      <alignment horizontal="center" vertical="center"/>
      <protection hidden="1"/>
    </xf>
    <xf numFmtId="169" fontId="2" fillId="4" borderId="6" xfId="1" applyNumberFormat="1" applyFont="1" applyFill="1" applyBorder="1" applyAlignment="1" applyProtection="1">
      <alignment horizontal="center" vertical="center"/>
      <protection hidden="1"/>
    </xf>
    <xf numFmtId="167" fontId="2" fillId="4" borderId="6" xfId="1" applyNumberFormat="1" applyFont="1" applyFill="1" applyBorder="1" applyAlignment="1" applyProtection="1">
      <alignment horizontal="center" vertical="center"/>
      <protection hidden="1"/>
    </xf>
    <xf numFmtId="164" fontId="2" fillId="4" borderId="6" xfId="1" applyNumberFormat="1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vertical="center"/>
      <protection hidden="1"/>
    </xf>
    <xf numFmtId="4" fontId="17" fillId="4" borderId="6" xfId="0" applyNumberFormat="1" applyFont="1" applyFill="1" applyBorder="1" applyAlignment="1" applyProtection="1">
      <alignment horizontal="center" vertical="center"/>
      <protection hidden="1"/>
    </xf>
    <xf numFmtId="1" fontId="17" fillId="4" borderId="6" xfId="0" applyNumberFormat="1" applyFont="1" applyFill="1" applyBorder="1" applyAlignment="1" applyProtection="1">
      <alignment horizontal="center" vertical="center"/>
      <protection hidden="1"/>
    </xf>
    <xf numFmtId="3" fontId="17" fillId="4" borderId="6" xfId="0" applyNumberFormat="1" applyFont="1" applyFill="1" applyBorder="1" applyAlignment="1" applyProtection="1">
      <alignment horizontal="center" vertical="center"/>
      <protection hidden="1"/>
    </xf>
    <xf numFmtId="0" fontId="6" fillId="3" borderId="10" xfId="0" applyFont="1" applyFill="1" applyBorder="1" applyAlignment="1" applyProtection="1">
      <alignment horizontal="center"/>
      <protection hidden="1"/>
    </xf>
    <xf numFmtId="0" fontId="6" fillId="3" borderId="11" xfId="0" applyFont="1" applyFill="1" applyBorder="1" applyAlignment="1" applyProtection="1">
      <alignment horizontal="center"/>
      <protection hidden="1"/>
    </xf>
    <xf numFmtId="0" fontId="6" fillId="3" borderId="14" xfId="0" applyFont="1" applyFill="1" applyBorder="1" applyAlignment="1" applyProtection="1">
      <alignment horizontal="centerContinuous"/>
      <protection hidden="1"/>
    </xf>
    <xf numFmtId="0" fontId="6" fillId="3" borderId="10" xfId="0" applyFont="1" applyFill="1" applyBorder="1" applyAlignment="1" applyProtection="1">
      <alignment horizontal="centerContinuous"/>
      <protection hidden="1"/>
    </xf>
    <xf numFmtId="0" fontId="6" fillId="3" borderId="16" xfId="0" applyFont="1" applyFill="1" applyBorder="1" applyAlignment="1" applyProtection="1">
      <alignment horizontal="center"/>
      <protection hidden="1"/>
    </xf>
    <xf numFmtId="0" fontId="6" fillId="3" borderId="12" xfId="0" applyFont="1" applyFill="1" applyBorder="1" applyAlignment="1" applyProtection="1">
      <alignment horizontal="center"/>
      <protection hidden="1"/>
    </xf>
    <xf numFmtId="0" fontId="0" fillId="3" borderId="12" xfId="0" applyFill="1" applyBorder="1" applyProtection="1">
      <protection hidden="1"/>
    </xf>
    <xf numFmtId="0" fontId="0" fillId="3" borderId="15" xfId="0" applyFill="1" applyBorder="1" applyProtection="1">
      <protection hidden="1"/>
    </xf>
    <xf numFmtId="0" fontId="3" fillId="3" borderId="16" xfId="0" applyFont="1" applyFill="1" applyBorder="1" applyAlignment="1" applyProtection="1">
      <alignment horizontal="center"/>
      <protection hidden="1"/>
    </xf>
    <xf numFmtId="0" fontId="9" fillId="3" borderId="12" xfId="0" applyFont="1" applyFill="1" applyBorder="1" applyAlignment="1" applyProtection="1">
      <alignment horizontal="center"/>
      <protection hidden="1"/>
    </xf>
    <xf numFmtId="0" fontId="9" fillId="3" borderId="15" xfId="0" applyFont="1" applyFill="1" applyBorder="1" applyAlignment="1" applyProtection="1">
      <alignment horizontal="center"/>
      <protection hidden="1"/>
    </xf>
    <xf numFmtId="0" fontId="3" fillId="3" borderId="17" xfId="0" applyFont="1" applyFill="1" applyBorder="1" applyAlignment="1" applyProtection="1">
      <alignment horizontal="center"/>
      <protection hidden="1"/>
    </xf>
    <xf numFmtId="0" fontId="10" fillId="3" borderId="13" xfId="0" applyFont="1" applyFill="1" applyBorder="1" applyAlignment="1" applyProtection="1">
      <alignment horizontal="center"/>
      <protection hidden="1"/>
    </xf>
    <xf numFmtId="0" fontId="10" fillId="3" borderId="21" xfId="0" applyFont="1" applyFill="1" applyBorder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Continuous" vertical="center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1" fillId="0" borderId="36" xfId="0" applyFont="1" applyBorder="1" applyAlignment="1" applyProtection="1">
      <alignment vertical="center"/>
      <protection hidden="1"/>
    </xf>
    <xf numFmtId="0" fontId="1" fillId="0" borderId="37" xfId="0" applyFont="1" applyFill="1" applyBorder="1" applyAlignment="1" applyProtection="1">
      <alignment horizontal="center" vertical="center"/>
      <protection hidden="1"/>
    </xf>
    <xf numFmtId="14" fontId="38" fillId="0" borderId="0" xfId="0" applyNumberFormat="1" applyFont="1" applyFill="1" applyBorder="1" applyAlignment="1" applyProtection="1">
      <alignment horizontal="center" vertical="center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25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165" fontId="39" fillId="0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10" xfId="0" applyFont="1" applyFill="1" applyBorder="1" applyAlignment="1" applyProtection="1">
      <alignment horizontal="center"/>
      <protection hidden="1"/>
    </xf>
    <xf numFmtId="0" fontId="3" fillId="3" borderId="11" xfId="0" applyFont="1" applyFill="1" applyBorder="1" applyAlignment="1" applyProtection="1">
      <alignment horizontal="center"/>
      <protection hidden="1"/>
    </xf>
    <xf numFmtId="0" fontId="3" fillId="3" borderId="14" xfId="0" applyFont="1" applyFill="1" applyBorder="1" applyAlignment="1" applyProtection="1">
      <alignment horizontal="centerContinuous"/>
      <protection hidden="1"/>
    </xf>
    <xf numFmtId="0" fontId="3" fillId="3" borderId="10" xfId="0" applyFont="1" applyFill="1" applyBorder="1" applyAlignment="1" applyProtection="1">
      <alignment horizontal="centerContinuous"/>
      <protection hidden="1"/>
    </xf>
    <xf numFmtId="0" fontId="1" fillId="0" borderId="0" xfId="0" applyFont="1" applyFill="1" applyBorder="1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/>
      <protection hidden="1"/>
    </xf>
    <xf numFmtId="0" fontId="1" fillId="3" borderId="12" xfId="0" applyFont="1" applyFill="1" applyBorder="1" applyProtection="1">
      <protection hidden="1"/>
    </xf>
    <xf numFmtId="0" fontId="1" fillId="3" borderId="15" xfId="0" applyFont="1" applyFill="1" applyBorder="1" applyProtection="1">
      <protection hidden="1"/>
    </xf>
    <xf numFmtId="0" fontId="9" fillId="3" borderId="13" xfId="0" applyFont="1" applyFill="1" applyBorder="1" applyAlignment="1" applyProtection="1">
      <alignment horizontal="center"/>
      <protection hidden="1"/>
    </xf>
    <xf numFmtId="0" fontId="9" fillId="3" borderId="21" xfId="0" applyFont="1" applyFill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4" fontId="1" fillId="4" borderId="6" xfId="0" applyNumberFormat="1" applyFont="1" applyFill="1" applyBorder="1" applyAlignment="1" applyProtection="1">
      <alignment horizontal="center" vertical="center"/>
      <protection hidden="1"/>
    </xf>
    <xf numFmtId="1" fontId="1" fillId="4" borderId="6" xfId="0" applyNumberFormat="1" applyFont="1" applyFill="1" applyBorder="1" applyAlignment="1" applyProtection="1">
      <alignment horizontal="center" vertical="center"/>
      <protection hidden="1"/>
    </xf>
    <xf numFmtId="3" fontId="1" fillId="4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protection hidden="1"/>
    </xf>
    <xf numFmtId="166" fontId="1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0" borderId="9" xfId="0" applyFont="1" applyBorder="1" applyAlignment="1" applyProtection="1">
      <alignment horizontal="center" vertical="center"/>
      <protection hidden="1"/>
    </xf>
    <xf numFmtId="0" fontId="28" fillId="0" borderId="27" xfId="0" applyFont="1" applyFill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hidden="1"/>
    </xf>
    <xf numFmtId="0" fontId="1" fillId="0" borderId="43" xfId="0" applyFont="1" applyBorder="1" applyAlignment="1" applyProtection="1">
      <alignment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hidden="1"/>
    </xf>
    <xf numFmtId="0" fontId="1" fillId="2" borderId="46" xfId="0" applyFont="1" applyFill="1" applyBorder="1" applyAlignment="1" applyProtection="1">
      <alignment horizontal="center" vertical="center" wrapText="1"/>
      <protection hidden="1"/>
    </xf>
    <xf numFmtId="0" fontId="1" fillId="2" borderId="47" xfId="0" applyFont="1" applyFill="1" applyBorder="1" applyAlignment="1" applyProtection="1">
      <alignment horizontal="center" vertical="center" wrapText="1"/>
      <protection hidden="1"/>
    </xf>
    <xf numFmtId="1" fontId="41" fillId="0" borderId="39" xfId="0" applyNumberFormat="1" applyFont="1" applyFill="1" applyBorder="1" applyAlignment="1" applyProtection="1">
      <alignment horizontal="center" vertical="center"/>
      <protection locked="0"/>
    </xf>
    <xf numFmtId="1" fontId="41" fillId="0" borderId="41" xfId="0" applyNumberFormat="1" applyFont="1" applyFill="1" applyBorder="1" applyAlignment="1" applyProtection="1">
      <alignment horizontal="center" vertical="center"/>
      <protection locked="0"/>
    </xf>
    <xf numFmtId="165" fontId="41" fillId="0" borderId="41" xfId="0" applyNumberFormat="1" applyFont="1" applyFill="1" applyBorder="1" applyAlignment="1" applyProtection="1">
      <alignment horizontal="center" vertical="center"/>
      <protection locked="0"/>
    </xf>
    <xf numFmtId="165" fontId="41" fillId="0" borderId="48" xfId="0" applyNumberFormat="1" applyFont="1" applyFill="1" applyBorder="1" applyAlignment="1" applyProtection="1">
      <alignment horizontal="center" vertical="center"/>
      <protection locked="0"/>
    </xf>
    <xf numFmtId="0" fontId="41" fillId="0" borderId="42" xfId="0" applyFont="1" applyFill="1" applyBorder="1" applyAlignment="1" applyProtection="1">
      <alignment horizontal="center" vertical="center"/>
      <protection locked="0"/>
    </xf>
    <xf numFmtId="168" fontId="1" fillId="0" borderId="49" xfId="0" applyNumberFormat="1" applyFont="1" applyBorder="1" applyAlignment="1" applyProtection="1">
      <alignment horizontal="center" vertical="center"/>
      <protection locked="0"/>
    </xf>
    <xf numFmtId="164" fontId="1" fillId="0" borderId="50" xfId="1" applyNumberFormat="1" applyFont="1" applyBorder="1" applyAlignment="1" applyProtection="1">
      <alignment horizontal="center" vertical="center"/>
      <protection locked="0"/>
    </xf>
    <xf numFmtId="3" fontId="1" fillId="0" borderId="50" xfId="0" applyNumberFormat="1" applyFont="1" applyBorder="1" applyAlignment="1" applyProtection="1">
      <alignment horizontal="center" vertical="center"/>
      <protection locked="0"/>
    </xf>
    <xf numFmtId="4" fontId="2" fillId="4" borderId="50" xfId="0" applyNumberFormat="1" applyFont="1" applyFill="1" applyBorder="1" applyAlignment="1" applyProtection="1">
      <alignment horizontal="center" vertical="center"/>
      <protection hidden="1"/>
    </xf>
    <xf numFmtId="1" fontId="2" fillId="4" borderId="50" xfId="0" applyNumberFormat="1" applyFont="1" applyFill="1" applyBorder="1" applyAlignment="1" applyProtection="1">
      <alignment horizontal="center" vertical="center"/>
      <protection hidden="1"/>
    </xf>
    <xf numFmtId="3" fontId="2" fillId="4" borderId="50" xfId="0" applyNumberFormat="1" applyFont="1" applyFill="1" applyBorder="1" applyAlignment="1" applyProtection="1">
      <alignment horizontal="center" vertical="center"/>
      <protection hidden="1"/>
    </xf>
    <xf numFmtId="168" fontId="1" fillId="4" borderId="51" xfId="0" applyNumberFormat="1" applyFont="1" applyFill="1" applyBorder="1" applyAlignment="1" applyProtection="1">
      <alignment horizontal="center" vertical="center"/>
      <protection hidden="1"/>
    </xf>
    <xf numFmtId="164" fontId="1" fillId="0" borderId="52" xfId="1" applyNumberFormat="1" applyFont="1" applyBorder="1" applyAlignment="1" applyProtection="1">
      <alignment horizontal="center" vertical="center"/>
      <protection locked="0"/>
    </xf>
    <xf numFmtId="3" fontId="1" fillId="0" borderId="52" xfId="0" applyNumberFormat="1" applyFont="1" applyBorder="1" applyAlignment="1" applyProtection="1">
      <alignment horizontal="center" vertical="center"/>
      <protection locked="0"/>
    </xf>
    <xf numFmtId="4" fontId="2" fillId="4" borderId="52" xfId="0" applyNumberFormat="1" applyFont="1" applyFill="1" applyBorder="1" applyAlignment="1" applyProtection="1">
      <alignment horizontal="center" vertical="center"/>
      <protection hidden="1"/>
    </xf>
    <xf numFmtId="1" fontId="2" fillId="4" borderId="52" xfId="0" applyNumberFormat="1" applyFont="1" applyFill="1" applyBorder="1" applyAlignment="1" applyProtection="1">
      <alignment horizontal="center" vertical="center"/>
      <protection hidden="1"/>
    </xf>
    <xf numFmtId="3" fontId="2" fillId="4" borderId="52" xfId="0" applyNumberFormat="1" applyFont="1" applyFill="1" applyBorder="1" applyAlignment="1" applyProtection="1">
      <alignment horizontal="center" vertical="center"/>
      <protection hidden="1"/>
    </xf>
    <xf numFmtId="168" fontId="1" fillId="4" borderId="53" xfId="0" applyNumberFormat="1" applyFont="1" applyFill="1" applyBorder="1" applyAlignment="1" applyProtection="1">
      <alignment horizontal="center" vertical="center"/>
      <protection hidden="1"/>
    </xf>
    <xf numFmtId="164" fontId="1" fillId="0" borderId="54" xfId="1" applyNumberFormat="1" applyFont="1" applyBorder="1" applyAlignment="1" applyProtection="1">
      <alignment horizontal="center" vertical="center"/>
      <protection locked="0"/>
    </xf>
    <xf numFmtId="3" fontId="1" fillId="0" borderId="54" xfId="0" applyNumberFormat="1" applyFont="1" applyBorder="1" applyAlignment="1" applyProtection="1">
      <alignment horizontal="center" vertical="center"/>
      <protection locked="0"/>
    </xf>
    <xf numFmtId="4" fontId="2" fillId="4" borderId="54" xfId="0" applyNumberFormat="1" applyFont="1" applyFill="1" applyBorder="1" applyAlignment="1" applyProtection="1">
      <alignment horizontal="center" vertical="center"/>
      <protection hidden="1"/>
    </xf>
    <xf numFmtId="1" fontId="2" fillId="4" borderId="54" xfId="0" applyNumberFormat="1" applyFont="1" applyFill="1" applyBorder="1" applyAlignment="1" applyProtection="1">
      <alignment horizontal="center" vertical="center"/>
      <protection hidden="1"/>
    </xf>
    <xf numFmtId="3" fontId="2" fillId="4" borderId="54" xfId="0" applyNumberFormat="1" applyFont="1" applyFill="1" applyBorder="1" applyAlignment="1" applyProtection="1">
      <alignment horizontal="center" vertical="center"/>
      <protection hidden="1"/>
    </xf>
    <xf numFmtId="167" fontId="2" fillId="4" borderId="50" xfId="0" applyNumberFormat="1" applyFont="1" applyFill="1" applyBorder="1" applyAlignment="1" applyProtection="1">
      <alignment horizontal="center" vertical="center"/>
      <protection hidden="1"/>
    </xf>
    <xf numFmtId="166" fontId="2" fillId="4" borderId="52" xfId="0" applyNumberFormat="1" applyFont="1" applyFill="1" applyBorder="1" applyAlignment="1" applyProtection="1">
      <alignment horizontal="center" vertical="center"/>
      <protection hidden="1"/>
    </xf>
    <xf numFmtId="0" fontId="40" fillId="0" borderId="56" xfId="0" applyFont="1" applyBorder="1" applyAlignment="1" applyProtection="1">
      <alignment horizontal="center" vertical="center"/>
      <protection locked="0"/>
    </xf>
    <xf numFmtId="0" fontId="41" fillId="0" borderId="27" xfId="0" applyFont="1" applyFill="1" applyBorder="1" applyAlignment="1" applyProtection="1">
      <alignment horizontal="center" vertical="center"/>
      <protection locked="0"/>
    </xf>
    <xf numFmtId="14" fontId="41" fillId="0" borderId="38" xfId="0" applyNumberFormat="1" applyFont="1" applyFill="1" applyBorder="1" applyAlignment="1" applyProtection="1">
      <alignment horizontal="center" vertical="center"/>
      <protection locked="0"/>
    </xf>
    <xf numFmtId="165" fontId="41" fillId="0" borderId="11" xfId="0" applyNumberFormat="1" applyFont="1" applyFill="1" applyBorder="1" applyAlignment="1" applyProtection="1">
      <alignment horizontal="center" vertical="center"/>
      <protection locked="0"/>
    </xf>
    <xf numFmtId="165" fontId="41" fillId="0" borderId="14" xfId="0" applyNumberFormat="1" applyFont="1" applyFill="1" applyBorder="1" applyAlignment="1" applyProtection="1">
      <alignment horizontal="center" vertical="center"/>
      <protection locked="0"/>
    </xf>
    <xf numFmtId="0" fontId="33" fillId="0" borderId="8" xfId="0" applyFont="1" applyBorder="1" applyAlignment="1" applyProtection="1">
      <alignment horizontal="center" vertical="center"/>
      <protection locked="0"/>
    </xf>
    <xf numFmtId="166" fontId="17" fillId="4" borderId="52" xfId="0" applyNumberFormat="1" applyFont="1" applyFill="1" applyBorder="1" applyAlignment="1" applyProtection="1">
      <alignment horizontal="center" vertical="center"/>
      <protection hidden="1"/>
    </xf>
    <xf numFmtId="0" fontId="35" fillId="0" borderId="56" xfId="0" applyFont="1" applyBorder="1" applyAlignment="1" applyProtection="1">
      <alignment horizontal="center" vertical="center"/>
      <protection locked="0"/>
    </xf>
    <xf numFmtId="3" fontId="17" fillId="4" borderId="50" xfId="0" applyNumberFormat="1" applyFont="1" applyFill="1" applyBorder="1" applyAlignment="1" applyProtection="1">
      <alignment horizontal="center" vertical="center"/>
      <protection hidden="1"/>
    </xf>
    <xf numFmtId="0" fontId="28" fillId="0" borderId="49" xfId="0" applyFont="1" applyBorder="1" applyAlignment="1" applyProtection="1">
      <alignment vertical="center"/>
      <protection hidden="1"/>
    </xf>
    <xf numFmtId="0" fontId="28" fillId="0" borderId="50" xfId="0" applyFont="1" applyBorder="1" applyAlignment="1" applyProtection="1">
      <alignment vertical="center"/>
      <protection hidden="1"/>
    </xf>
    <xf numFmtId="0" fontId="28" fillId="0" borderId="50" xfId="0" applyFont="1" applyBorder="1" applyAlignment="1" applyProtection="1">
      <protection hidden="1"/>
    </xf>
    <xf numFmtId="164" fontId="16" fillId="3" borderId="28" xfId="0" applyNumberFormat="1" applyFont="1" applyFill="1" applyBorder="1" applyAlignment="1" applyProtection="1">
      <alignment horizontal="center"/>
      <protection hidden="1"/>
    </xf>
    <xf numFmtId="164" fontId="16" fillId="3" borderId="29" xfId="0" applyNumberFormat="1" applyFont="1" applyFill="1" applyBorder="1" applyAlignment="1" applyProtection="1">
      <alignment horizontal="center"/>
      <protection hidden="1"/>
    </xf>
    <xf numFmtId="164" fontId="16" fillId="3" borderId="30" xfId="0" applyNumberFormat="1" applyFont="1" applyFill="1" applyBorder="1" applyAlignment="1" applyProtection="1">
      <alignment horizontal="center"/>
      <protection hidden="1"/>
    </xf>
    <xf numFmtId="164" fontId="16" fillId="3" borderId="31" xfId="0" applyNumberFormat="1" applyFont="1" applyFill="1" applyBorder="1" applyAlignment="1" applyProtection="1">
      <alignment horizontal="center"/>
      <protection hidden="1"/>
    </xf>
    <xf numFmtId="164" fontId="16" fillId="3" borderId="32" xfId="0" applyNumberFormat="1" applyFont="1" applyFill="1" applyBorder="1" applyAlignment="1" applyProtection="1">
      <alignment horizontal="center"/>
      <protection hidden="1"/>
    </xf>
    <xf numFmtId="164" fontId="16" fillId="3" borderId="33" xfId="0" applyNumberFormat="1" applyFont="1" applyFill="1" applyBorder="1" applyAlignment="1" applyProtection="1">
      <alignment horizontal="center"/>
      <protection hidden="1"/>
    </xf>
    <xf numFmtId="0" fontId="28" fillId="0" borderId="51" xfId="0" applyFont="1" applyBorder="1" applyAlignment="1" applyProtection="1">
      <alignment vertical="center"/>
      <protection hidden="1"/>
    </xf>
    <xf numFmtId="0" fontId="28" fillId="0" borderId="52" xfId="0" applyFont="1" applyBorder="1" applyAlignment="1" applyProtection="1">
      <alignment vertical="center"/>
      <protection hidden="1"/>
    </xf>
    <xf numFmtId="0" fontId="28" fillId="0" borderId="52" xfId="0" applyFont="1" applyBorder="1" applyAlignment="1" applyProtection="1">
      <protection hidden="1"/>
    </xf>
    <xf numFmtId="0" fontId="28" fillId="0" borderId="55" xfId="0" applyFont="1" applyBorder="1" applyAlignment="1" applyProtection="1">
      <alignment vertical="center"/>
      <protection hidden="1"/>
    </xf>
    <xf numFmtId="0" fontId="28" fillId="0" borderId="56" xfId="0" applyFont="1" applyBorder="1" applyAlignment="1" applyProtection="1">
      <alignment vertical="center"/>
      <protection hidden="1"/>
    </xf>
    <xf numFmtId="0" fontId="28" fillId="0" borderId="56" xfId="0" applyFont="1" applyBorder="1" applyAlignment="1" applyProtection="1">
      <protection hidden="1"/>
    </xf>
    <xf numFmtId="0" fontId="28" fillId="2" borderId="40" xfId="0" applyFont="1" applyFill="1" applyBorder="1" applyAlignment="1" applyProtection="1">
      <alignment horizontal="left" vertical="center"/>
      <protection hidden="1"/>
    </xf>
    <xf numFmtId="0" fontId="28" fillId="2" borderId="11" xfId="0" applyFont="1" applyFill="1" applyBorder="1" applyAlignment="1" applyProtection="1">
      <alignment horizontal="left" vertical="center"/>
      <protection hidden="1"/>
    </xf>
    <xf numFmtId="0" fontId="25" fillId="0" borderId="9" xfId="0" applyFont="1" applyBorder="1" applyAlignment="1" applyProtection="1">
      <alignment horizontal="center" vertical="center"/>
      <protection hidden="1"/>
    </xf>
    <xf numFmtId="0" fontId="28" fillId="3" borderId="18" xfId="0" applyFont="1" applyFill="1" applyBorder="1" applyAlignment="1" applyProtection="1">
      <alignment horizontal="center" vertical="center" wrapText="1"/>
      <protection hidden="1"/>
    </xf>
    <xf numFmtId="0" fontId="28" fillId="3" borderId="22" xfId="0" applyFont="1" applyFill="1" applyBorder="1" applyAlignment="1" applyProtection="1">
      <alignment wrapText="1"/>
      <protection hidden="1"/>
    </xf>
    <xf numFmtId="0" fontId="28" fillId="3" borderId="19" xfId="0" applyFont="1" applyFill="1" applyBorder="1" applyAlignment="1" applyProtection="1">
      <alignment wrapText="1"/>
      <protection hidden="1"/>
    </xf>
    <xf numFmtId="0" fontId="28" fillId="3" borderId="1" xfId="0" applyFont="1" applyFill="1" applyBorder="1" applyAlignment="1" applyProtection="1">
      <alignment wrapText="1"/>
      <protection hidden="1"/>
    </xf>
    <xf numFmtId="0" fontId="28" fillId="3" borderId="20" xfId="0" applyFont="1" applyFill="1" applyBorder="1" applyAlignment="1" applyProtection="1">
      <alignment wrapText="1"/>
      <protection hidden="1"/>
    </xf>
    <xf numFmtId="0" fontId="28" fillId="3" borderId="23" xfId="0" applyFont="1" applyFill="1" applyBorder="1" applyAlignment="1" applyProtection="1">
      <alignment wrapText="1"/>
      <protection hidden="1"/>
    </xf>
    <xf numFmtId="0" fontId="17" fillId="0" borderId="18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19" xfId="0" applyFont="1" applyBorder="1" applyAlignment="1" applyProtection="1">
      <alignment horizontal="left" wrapText="1"/>
      <protection locked="0"/>
    </xf>
    <xf numFmtId="0" fontId="17" fillId="0" borderId="1" xfId="0" applyFont="1" applyBorder="1" applyAlignment="1" applyProtection="1">
      <alignment horizontal="left" wrapText="1"/>
      <protection locked="0"/>
    </xf>
    <xf numFmtId="0" fontId="17" fillId="0" borderId="24" xfId="0" applyFont="1" applyBorder="1" applyAlignment="1" applyProtection="1">
      <alignment horizontal="left" wrapText="1"/>
      <protection locked="0"/>
    </xf>
    <xf numFmtId="0" fontId="17" fillId="0" borderId="2" xfId="0" applyFont="1" applyBorder="1" applyAlignment="1" applyProtection="1">
      <alignment horizontal="left" wrapText="1"/>
      <protection locked="0"/>
    </xf>
    <xf numFmtId="49" fontId="17" fillId="0" borderId="3" xfId="0" applyNumberFormat="1" applyFont="1" applyBorder="1" applyAlignment="1" applyProtection="1">
      <alignment horizontal="left"/>
      <protection locked="0"/>
    </xf>
    <xf numFmtId="0" fontId="34" fillId="0" borderId="0" xfId="0" applyFont="1" applyBorder="1" applyAlignment="1" applyProtection="1">
      <alignment horizontal="center"/>
      <protection hidden="1"/>
    </xf>
    <xf numFmtId="0" fontId="28" fillId="0" borderId="35" xfId="0" applyFont="1" applyFill="1" applyBorder="1" applyAlignment="1" applyProtection="1">
      <alignment horizontal="center" vertical="center"/>
      <protection locked="0"/>
    </xf>
    <xf numFmtId="0" fontId="28" fillId="0" borderId="27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wrapText="1"/>
      <protection hidden="1"/>
    </xf>
    <xf numFmtId="0" fontId="16" fillId="0" borderId="3" xfId="0" applyFont="1" applyBorder="1" applyAlignment="1" applyProtection="1">
      <alignment horizontal="center"/>
      <protection locked="0"/>
    </xf>
    <xf numFmtId="1" fontId="28" fillId="0" borderId="26" xfId="0" applyNumberFormat="1" applyFont="1" applyFill="1" applyBorder="1" applyAlignment="1" applyProtection="1">
      <alignment horizontal="center" vertical="center"/>
      <protection hidden="1"/>
    </xf>
    <xf numFmtId="1" fontId="28" fillId="0" borderId="34" xfId="0" applyNumberFormat="1" applyFont="1" applyFill="1" applyBorder="1" applyAlignment="1" applyProtection="1">
      <alignment horizontal="center" vertical="center"/>
      <protection hidden="1"/>
    </xf>
    <xf numFmtId="0" fontId="28" fillId="2" borderId="17" xfId="0" applyFont="1" applyFill="1" applyBorder="1" applyAlignment="1" applyProtection="1">
      <alignment horizontal="left" vertical="center"/>
      <protection hidden="1"/>
    </xf>
    <xf numFmtId="0" fontId="28" fillId="2" borderId="13" xfId="0" applyFont="1" applyFill="1" applyBorder="1" applyAlignment="1" applyProtection="1">
      <alignment horizontal="left" vertical="center"/>
      <protection hidden="1"/>
    </xf>
    <xf numFmtId="0" fontId="28" fillId="2" borderId="21" xfId="0" applyFont="1" applyFill="1" applyBorder="1" applyAlignment="1" applyProtection="1">
      <alignment horizontal="left" vertical="center"/>
      <protection hidden="1"/>
    </xf>
    <xf numFmtId="0" fontId="28" fillId="2" borderId="10" xfId="0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/>
      <protection locked="0"/>
    </xf>
    <xf numFmtId="0" fontId="15" fillId="0" borderId="9" xfId="0" applyFont="1" applyBorder="1" applyAlignment="1" applyProtection="1">
      <alignment horizontal="center" vertical="center"/>
      <protection hidden="1"/>
    </xf>
    <xf numFmtId="0" fontId="2" fillId="3" borderId="18" xfId="0" applyFont="1" applyFill="1" applyBorder="1" applyAlignment="1" applyProtection="1">
      <alignment horizontal="center" vertical="center" wrapText="1"/>
      <protection hidden="1"/>
    </xf>
    <xf numFmtId="0" fontId="0" fillId="3" borderId="22" xfId="0" applyFill="1" applyBorder="1" applyAlignment="1" applyProtection="1">
      <alignment wrapText="1"/>
      <protection hidden="1"/>
    </xf>
    <xf numFmtId="0" fontId="0" fillId="3" borderId="19" xfId="0" applyFill="1" applyBorder="1" applyAlignment="1" applyProtection="1">
      <alignment wrapText="1"/>
      <protection hidden="1"/>
    </xf>
    <xf numFmtId="0" fontId="0" fillId="3" borderId="1" xfId="0" applyFill="1" applyBorder="1" applyAlignment="1" applyProtection="1">
      <alignment wrapText="1"/>
      <protection hidden="1"/>
    </xf>
    <xf numFmtId="0" fontId="0" fillId="3" borderId="20" xfId="0" applyFill="1" applyBorder="1" applyAlignment="1" applyProtection="1">
      <alignment wrapText="1"/>
      <protection hidden="1"/>
    </xf>
    <xf numFmtId="0" fontId="0" fillId="3" borderId="23" xfId="0" applyFill="1" applyBorder="1" applyAlignment="1" applyProtection="1">
      <alignment wrapText="1"/>
      <protection hidden="1"/>
    </xf>
    <xf numFmtId="0" fontId="1" fillId="0" borderId="18" xfId="0" applyFont="1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0" borderId="49" xfId="0" applyFont="1" applyBorder="1" applyAlignment="1" applyProtection="1">
      <alignment vertical="center"/>
      <protection hidden="1"/>
    </xf>
    <xf numFmtId="0" fontId="2" fillId="0" borderId="50" xfId="0" applyFont="1" applyBorder="1" applyAlignment="1" applyProtection="1">
      <alignment vertical="center"/>
      <protection hidden="1"/>
    </xf>
    <xf numFmtId="0" fontId="0" fillId="0" borderId="50" xfId="0" applyBorder="1" applyAlignment="1" applyProtection="1">
      <protection hidden="1"/>
    </xf>
    <xf numFmtId="164" fontId="5" fillId="3" borderId="28" xfId="0" applyNumberFormat="1" applyFont="1" applyFill="1" applyBorder="1" applyAlignment="1" applyProtection="1">
      <alignment horizontal="center"/>
      <protection hidden="1"/>
    </xf>
    <xf numFmtId="164" fontId="5" fillId="3" borderId="29" xfId="0" applyNumberFormat="1" applyFont="1" applyFill="1" applyBorder="1" applyAlignment="1" applyProtection="1">
      <alignment horizontal="center"/>
      <protection hidden="1"/>
    </xf>
    <xf numFmtId="164" fontId="5" fillId="3" borderId="30" xfId="0" applyNumberFormat="1" applyFont="1" applyFill="1" applyBorder="1" applyAlignment="1" applyProtection="1">
      <alignment horizontal="center"/>
      <protection hidden="1"/>
    </xf>
    <xf numFmtId="164" fontId="5" fillId="3" borderId="31" xfId="0" applyNumberFormat="1" applyFont="1" applyFill="1" applyBorder="1" applyAlignment="1" applyProtection="1">
      <alignment horizontal="center"/>
      <protection hidden="1"/>
    </xf>
    <xf numFmtId="164" fontId="5" fillId="3" borderId="32" xfId="0" applyNumberFormat="1" applyFont="1" applyFill="1" applyBorder="1" applyAlignment="1" applyProtection="1">
      <alignment horizontal="center"/>
      <protection hidden="1"/>
    </xf>
    <xf numFmtId="164" fontId="5" fillId="3" borderId="33" xfId="0" applyNumberFormat="1" applyFont="1" applyFill="1" applyBorder="1" applyAlignment="1" applyProtection="1">
      <alignment horizontal="center"/>
      <protection hidden="1"/>
    </xf>
    <xf numFmtId="0" fontId="2" fillId="0" borderId="51" xfId="0" applyFont="1" applyBorder="1" applyAlignment="1" applyProtection="1">
      <alignment vertical="center"/>
      <protection hidden="1"/>
    </xf>
    <xf numFmtId="0" fontId="2" fillId="0" borderId="52" xfId="0" applyFont="1" applyBorder="1" applyAlignment="1" applyProtection="1">
      <alignment vertical="center"/>
      <protection hidden="1"/>
    </xf>
    <xf numFmtId="0" fontId="0" fillId="0" borderId="52" xfId="0" applyBorder="1" applyAlignment="1" applyProtection="1">
      <protection hidden="1"/>
    </xf>
    <xf numFmtId="0" fontId="2" fillId="0" borderId="55" xfId="0" applyFont="1" applyBorder="1" applyAlignment="1" applyProtection="1">
      <alignment vertical="center"/>
      <protection hidden="1"/>
    </xf>
    <xf numFmtId="0" fontId="2" fillId="0" borderId="56" xfId="0" applyFont="1" applyBorder="1" applyAlignment="1" applyProtection="1">
      <alignment vertical="center"/>
      <protection hidden="1"/>
    </xf>
    <xf numFmtId="0" fontId="0" fillId="0" borderId="56" xfId="0" applyBorder="1" applyAlignment="1" applyProtection="1">
      <protection hidden="1"/>
    </xf>
    <xf numFmtId="0" fontId="37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41" fillId="0" borderId="44" xfId="0" applyFont="1" applyFill="1" applyBorder="1" applyAlignment="1" applyProtection="1">
      <alignment horizontal="center" vertical="center"/>
      <protection locked="0"/>
    </xf>
    <xf numFmtId="0" fontId="41" fillId="0" borderId="27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wrapText="1"/>
      <protection hidden="1"/>
    </xf>
    <xf numFmtId="1" fontId="1" fillId="0" borderId="26" xfId="0" applyNumberFormat="1" applyFont="1" applyFill="1" applyBorder="1" applyAlignment="1" applyProtection="1">
      <alignment horizontal="center" vertical="center"/>
      <protection hidden="1"/>
    </xf>
    <xf numFmtId="1" fontId="1" fillId="0" borderId="35" xfId="0" applyNumberFormat="1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left" vertical="center"/>
      <protection hidden="1"/>
    </xf>
    <xf numFmtId="0" fontId="1" fillId="2" borderId="13" xfId="0" applyFont="1" applyFill="1" applyBorder="1" applyAlignment="1" applyProtection="1">
      <alignment horizontal="left" vertical="center"/>
      <protection hidden="1"/>
    </xf>
    <xf numFmtId="0" fontId="1" fillId="2" borderId="21" xfId="0" applyFont="1" applyFill="1" applyBorder="1" applyAlignment="1" applyProtection="1">
      <alignment horizontal="left" vertical="center"/>
      <protection hidden="1"/>
    </xf>
    <xf numFmtId="0" fontId="1" fillId="2" borderId="10" xfId="0" applyFont="1" applyFill="1" applyBorder="1" applyAlignment="1" applyProtection="1">
      <alignment horizontal="left" vertical="center"/>
      <protection hidden="1"/>
    </xf>
    <xf numFmtId="0" fontId="1" fillId="2" borderId="11" xfId="0" applyFont="1" applyFill="1" applyBorder="1" applyAlignment="1" applyProtection="1">
      <alignment horizontal="left" vertical="center"/>
      <protection hidden="1"/>
    </xf>
    <xf numFmtId="0" fontId="1" fillId="2" borderId="40" xfId="0" applyFont="1" applyFill="1" applyBorder="1" applyAlignment="1" applyProtection="1">
      <alignment horizontal="left" vertical="center"/>
      <protection hidden="1"/>
    </xf>
    <xf numFmtId="1" fontId="1" fillId="0" borderId="34" xfId="0" applyNumberFormat="1" applyFont="1" applyFill="1" applyBorder="1" applyAlignment="1" applyProtection="1">
      <alignment horizontal="center" vertical="center"/>
      <protection hidden="1"/>
    </xf>
    <xf numFmtId="0" fontId="41" fillId="0" borderId="35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hidden="1"/>
    </xf>
    <xf numFmtId="0" fontId="1" fillId="3" borderId="22" xfId="0" applyFont="1" applyFill="1" applyBorder="1" applyAlignment="1" applyProtection="1">
      <alignment wrapText="1"/>
      <protection hidden="1"/>
    </xf>
    <xf numFmtId="0" fontId="1" fillId="3" borderId="19" xfId="0" applyFont="1" applyFill="1" applyBorder="1" applyAlignment="1" applyProtection="1">
      <alignment wrapText="1"/>
      <protection hidden="1"/>
    </xf>
    <xf numFmtId="0" fontId="1" fillId="3" borderId="1" xfId="0" applyFont="1" applyFill="1" applyBorder="1" applyAlignment="1" applyProtection="1">
      <alignment wrapText="1"/>
      <protection hidden="1"/>
    </xf>
    <xf numFmtId="0" fontId="1" fillId="3" borderId="20" xfId="0" applyFont="1" applyFill="1" applyBorder="1" applyAlignment="1" applyProtection="1">
      <alignment wrapText="1"/>
      <protection hidden="1"/>
    </xf>
    <xf numFmtId="0" fontId="1" fillId="3" borderId="23" xfId="0" applyFont="1" applyFill="1" applyBorder="1" applyAlignment="1" applyProtection="1">
      <alignment wrapText="1"/>
      <protection hidden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24" xfId="0" applyFont="1" applyBorder="1" applyAlignment="1" applyProtection="1">
      <alignment horizontal="left" wrapText="1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0" borderId="49" xfId="0" applyFont="1" applyBorder="1" applyAlignment="1" applyProtection="1">
      <alignment vertical="center"/>
      <protection hidden="1"/>
    </xf>
    <xf numFmtId="0" fontId="1" fillId="0" borderId="50" xfId="0" applyFont="1" applyBorder="1" applyAlignment="1" applyProtection="1">
      <alignment vertical="center"/>
      <protection hidden="1"/>
    </xf>
    <xf numFmtId="0" fontId="1" fillId="0" borderId="50" xfId="0" applyFont="1" applyBorder="1" applyAlignment="1" applyProtection="1">
      <protection hidden="1"/>
    </xf>
    <xf numFmtId="164" fontId="4" fillId="3" borderId="28" xfId="0" applyNumberFormat="1" applyFont="1" applyFill="1" applyBorder="1" applyAlignment="1" applyProtection="1">
      <alignment horizontal="center"/>
      <protection hidden="1"/>
    </xf>
    <xf numFmtId="164" fontId="4" fillId="3" borderId="29" xfId="0" applyNumberFormat="1" applyFont="1" applyFill="1" applyBorder="1" applyAlignment="1" applyProtection="1">
      <alignment horizontal="center"/>
      <protection hidden="1"/>
    </xf>
    <xf numFmtId="164" fontId="4" fillId="3" borderId="30" xfId="0" applyNumberFormat="1" applyFont="1" applyFill="1" applyBorder="1" applyAlignment="1" applyProtection="1">
      <alignment horizontal="center"/>
      <protection hidden="1"/>
    </xf>
    <xf numFmtId="164" fontId="4" fillId="3" borderId="31" xfId="0" applyNumberFormat="1" applyFont="1" applyFill="1" applyBorder="1" applyAlignment="1" applyProtection="1">
      <alignment horizontal="center"/>
      <protection hidden="1"/>
    </xf>
    <xf numFmtId="164" fontId="4" fillId="3" borderId="32" xfId="0" applyNumberFormat="1" applyFont="1" applyFill="1" applyBorder="1" applyAlignment="1" applyProtection="1">
      <alignment horizontal="center"/>
      <protection hidden="1"/>
    </xf>
    <xf numFmtId="164" fontId="4" fillId="3" borderId="33" xfId="0" applyNumberFormat="1" applyFont="1" applyFill="1" applyBorder="1" applyAlignment="1" applyProtection="1">
      <alignment horizontal="center"/>
      <protection hidden="1"/>
    </xf>
    <xf numFmtId="0" fontId="1" fillId="0" borderId="51" xfId="0" applyFont="1" applyBorder="1" applyAlignment="1" applyProtection="1">
      <alignment vertical="center"/>
      <protection hidden="1"/>
    </xf>
    <xf numFmtId="0" fontId="1" fillId="0" borderId="52" xfId="0" applyFont="1" applyBorder="1" applyAlignment="1" applyProtection="1">
      <alignment vertical="center"/>
      <protection hidden="1"/>
    </xf>
    <xf numFmtId="0" fontId="1" fillId="0" borderId="52" xfId="0" applyFont="1" applyBorder="1" applyAlignment="1" applyProtection="1">
      <protection hidden="1"/>
    </xf>
    <xf numFmtId="0" fontId="1" fillId="0" borderId="55" xfId="0" applyFont="1" applyBorder="1" applyAlignment="1" applyProtection="1">
      <alignment vertical="center"/>
      <protection hidden="1"/>
    </xf>
    <xf numFmtId="0" fontId="1" fillId="0" borderId="56" xfId="0" applyFont="1" applyBorder="1" applyAlignment="1" applyProtection="1">
      <alignment vertical="center"/>
      <protection hidden="1"/>
    </xf>
    <xf numFmtId="0" fontId="1" fillId="0" borderId="56" xfId="0" applyFont="1" applyBorder="1" applyAlignment="1" applyProtection="1">
      <protection hidden="1"/>
    </xf>
    <xf numFmtId="49" fontId="1" fillId="0" borderId="3" xfId="0" applyNumberFormat="1" applyFont="1" applyBorder="1" applyAlignment="1" applyProtection="1">
      <alignment horizontal="left"/>
      <protection locked="0"/>
    </xf>
    <xf numFmtId="0" fontId="37" fillId="0" borderId="0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vertical="center"/>
      <protection hidden="1"/>
    </xf>
    <xf numFmtId="0" fontId="1" fillId="0" borderId="6" xfId="0" applyFont="1" applyBorder="1" applyAlignment="1" applyProtection="1">
      <alignment vertical="center"/>
      <protection hidden="1"/>
    </xf>
    <xf numFmtId="0" fontId="1" fillId="0" borderId="6" xfId="0" applyFont="1" applyBorder="1" applyAlignment="1" applyProtection="1">
      <protection hidden="1"/>
    </xf>
    <xf numFmtId="0" fontId="1" fillId="0" borderId="7" xfId="0" applyFont="1" applyBorder="1" applyAlignment="1" applyProtection="1">
      <alignment vertical="center"/>
      <protection hidden="1"/>
    </xf>
    <xf numFmtId="0" fontId="1" fillId="0" borderId="8" xfId="0" applyFont="1" applyBorder="1" applyAlignment="1" applyProtection="1">
      <alignment vertical="center"/>
      <protection hidden="1"/>
    </xf>
    <xf numFmtId="0" fontId="1" fillId="0" borderId="8" xfId="0" applyFont="1" applyBorder="1" applyAlignment="1" applyProtection="1">
      <protection hidden="1"/>
    </xf>
  </cellXfs>
  <cellStyles count="2">
    <cellStyle name="Komma" xfId="1" builtinId="3"/>
    <cellStyle name="Standard" xfId="0" builtinId="0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FFFFF"/>
      <rgbColor rgb="00CCFFCC"/>
      <rgbColor rgb="00FFFF99"/>
      <rgbColor rgb="0099CCFF"/>
      <rgbColor rgb="00FF99CC"/>
      <rgbColor rgb="00F5EB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  <color rgb="FFEAEAEA"/>
      <color rgb="FFCCECFF"/>
      <color rgb="FFFF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88454</xdr:colOff>
      <xdr:row>0</xdr:row>
      <xdr:rowOff>0</xdr:rowOff>
    </xdr:from>
    <xdr:to>
      <xdr:col>9</xdr:col>
      <xdr:colOff>796999</xdr:colOff>
      <xdr:row>2</xdr:row>
      <xdr:rowOff>314325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8129" y="0"/>
          <a:ext cx="1299095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371475</xdr:colOff>
      <xdr:row>0</xdr:row>
      <xdr:rowOff>38100</xdr:rowOff>
    </xdr:from>
    <xdr:to>
      <xdr:col>9</xdr:col>
      <xdr:colOff>822845</xdr:colOff>
      <xdr:row>3</xdr:row>
      <xdr:rowOff>9525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38100"/>
          <a:ext cx="129909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88454</xdr:colOff>
      <xdr:row>0</xdr:row>
      <xdr:rowOff>0</xdr:rowOff>
    </xdr:from>
    <xdr:to>
      <xdr:col>9</xdr:col>
      <xdr:colOff>796999</xdr:colOff>
      <xdr:row>3</xdr:row>
      <xdr:rowOff>190500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8129" y="0"/>
          <a:ext cx="129909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88454</xdr:colOff>
      <xdr:row>0</xdr:row>
      <xdr:rowOff>0</xdr:rowOff>
    </xdr:from>
    <xdr:to>
      <xdr:col>9</xdr:col>
      <xdr:colOff>796999</xdr:colOff>
      <xdr:row>3</xdr:row>
      <xdr:rowOff>190500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8129" y="0"/>
          <a:ext cx="129909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abSelected="1" zoomScaleNormal="100" workbookViewId="0">
      <selection activeCell="E3" sqref="E3:G3"/>
    </sheetView>
  </sheetViews>
  <sheetFormatPr baseColWidth="10" defaultColWidth="0" defaultRowHeight="12.75" zeroHeight="1"/>
  <cols>
    <col min="1" max="1" width="2.7109375" style="2" customWidth="1"/>
    <col min="2" max="2" width="3.140625" style="2" customWidth="1"/>
    <col min="3" max="3" width="15.28515625" style="2" customWidth="1"/>
    <col min="4" max="4" width="13.7109375" style="2" customWidth="1"/>
    <col min="5" max="5" width="10.28515625" style="2" customWidth="1"/>
    <col min="6" max="6" width="9.7109375" style="2" customWidth="1"/>
    <col min="7" max="7" width="8.7109375" style="2" customWidth="1"/>
    <col min="8" max="8" width="11.7109375" style="2" customWidth="1"/>
    <col min="9" max="9" width="8.85546875" style="2" customWidth="1"/>
    <col min="10" max="10" width="12.7109375" style="2" customWidth="1"/>
    <col min="11" max="11" width="2.42578125" style="2" customWidth="1"/>
    <col min="12" max="12" width="15.28515625" style="2" customWidth="1"/>
    <col min="13" max="13" width="13.7109375" style="2" hidden="1" customWidth="1"/>
    <col min="14" max="14" width="10.42578125" style="2" hidden="1" customWidth="1"/>
    <col min="15" max="15" width="9.7109375" style="2" hidden="1" customWidth="1"/>
    <col min="16" max="16" width="8.7109375" style="2" hidden="1" customWidth="1"/>
    <col min="17" max="17" width="11.7109375" style="2" hidden="1" customWidth="1"/>
    <col min="18" max="18" width="9" style="2" hidden="1" customWidth="1"/>
    <col min="19" max="19" width="8.85546875" style="2" hidden="1" customWidth="1"/>
    <col min="20" max="20" width="2.7109375" style="2" hidden="1" customWidth="1"/>
    <col min="21" max="21" width="3" style="2" hidden="1" customWidth="1"/>
    <col min="22" max="16384" width="11.42578125" style="2" hidden="1"/>
  </cols>
  <sheetData>
    <row r="1" spans="2:16" s="21" customFormat="1" ht="15.75" customHeight="1">
      <c r="B1" s="1" t="s">
        <v>22</v>
      </c>
      <c r="D1" s="22"/>
      <c r="E1" s="22"/>
      <c r="F1" s="22"/>
      <c r="G1" s="22"/>
      <c r="H1" s="22"/>
      <c r="I1" s="22"/>
      <c r="J1" s="23"/>
      <c r="K1" s="23"/>
      <c r="L1" s="23"/>
      <c r="M1" s="23"/>
      <c r="N1" s="23"/>
      <c r="O1" s="23"/>
      <c r="P1" s="23"/>
    </row>
    <row r="2" spans="2:16" s="21" customFormat="1" ht="15.75" customHeight="1">
      <c r="B2" s="1" t="s">
        <v>28</v>
      </c>
      <c r="D2" s="22"/>
      <c r="E2" s="22"/>
      <c r="F2" s="22"/>
      <c r="G2" s="22"/>
      <c r="H2" s="22"/>
      <c r="I2" s="22"/>
      <c r="J2" s="23"/>
      <c r="K2" s="23"/>
      <c r="L2" s="23"/>
      <c r="M2" s="23"/>
      <c r="N2" s="23"/>
      <c r="O2" s="23"/>
      <c r="P2" s="23"/>
    </row>
    <row r="3" spans="2:16" s="20" customFormat="1" ht="27" customHeight="1">
      <c r="C3" s="198" t="s">
        <v>23</v>
      </c>
      <c r="D3" s="198"/>
      <c r="E3" s="199"/>
      <c r="F3" s="199"/>
      <c r="G3" s="199"/>
      <c r="H3" s="35"/>
      <c r="I3" s="35"/>
    </row>
    <row r="4" spans="2:16" s="20" customFormat="1" ht="7.5" customHeight="1">
      <c r="C4" s="25"/>
      <c r="D4" s="26"/>
      <c r="E4" s="27"/>
      <c r="F4" s="24"/>
      <c r="G4" s="24"/>
      <c r="H4" s="24"/>
      <c r="I4" s="24"/>
    </row>
    <row r="5" spans="2:16" s="20" customFormat="1" ht="15" customHeight="1" thickBot="1">
      <c r="C5" s="28">
        <v>1</v>
      </c>
      <c r="D5" s="28">
        <v>2</v>
      </c>
      <c r="E5" s="28">
        <v>3</v>
      </c>
      <c r="F5" s="28">
        <v>4</v>
      </c>
      <c r="G5" s="28">
        <v>5</v>
      </c>
      <c r="H5" s="28">
        <v>6</v>
      </c>
      <c r="I5" s="28">
        <v>7</v>
      </c>
      <c r="J5" s="28">
        <v>8</v>
      </c>
      <c r="K5" s="29"/>
    </row>
    <row r="6" spans="2:16" s="20" customFormat="1" ht="28.5" customHeight="1" thickBot="1">
      <c r="B6" s="123">
        <v>1</v>
      </c>
      <c r="C6" s="56" t="s">
        <v>15</v>
      </c>
      <c r="D6" s="124"/>
      <c r="E6" s="200" t="s">
        <v>17</v>
      </c>
      <c r="F6" s="201"/>
      <c r="G6" s="196"/>
      <c r="H6" s="197"/>
      <c r="I6" s="57" t="s">
        <v>16</v>
      </c>
      <c r="J6" s="58"/>
      <c r="K6" s="36"/>
    </row>
    <row r="7" spans="2:16" s="20" customFormat="1" ht="28.5" customHeight="1">
      <c r="B7" s="123">
        <v>2</v>
      </c>
      <c r="C7" s="202" t="s">
        <v>7</v>
      </c>
      <c r="D7" s="203"/>
      <c r="E7" s="64"/>
      <c r="F7" s="204" t="s">
        <v>26</v>
      </c>
      <c r="G7" s="203"/>
      <c r="H7" s="203"/>
      <c r="I7" s="37" t="s">
        <v>10</v>
      </c>
      <c r="J7" s="38" t="s">
        <v>31</v>
      </c>
      <c r="K7" s="39"/>
    </row>
    <row r="8" spans="2:16" s="20" customFormat="1" ht="27" customHeight="1">
      <c r="B8" s="123">
        <v>3</v>
      </c>
      <c r="C8" s="205" t="s">
        <v>4</v>
      </c>
      <c r="D8" s="180"/>
      <c r="E8" s="65"/>
      <c r="F8" s="179" t="s">
        <v>27</v>
      </c>
      <c r="G8" s="180"/>
      <c r="H8" s="180"/>
      <c r="I8" s="59"/>
      <c r="J8" s="60"/>
      <c r="K8" s="40"/>
    </row>
    <row r="9" spans="2:16" s="20" customFormat="1" ht="12" customHeight="1">
      <c r="B9" s="181"/>
      <c r="C9" s="41" t="s">
        <v>24</v>
      </c>
      <c r="D9" s="42" t="s">
        <v>1</v>
      </c>
      <c r="E9" s="42" t="s">
        <v>2</v>
      </c>
      <c r="F9" s="43" t="s">
        <v>18</v>
      </c>
      <c r="G9" s="44"/>
      <c r="H9" s="42" t="s">
        <v>2</v>
      </c>
      <c r="I9" s="182" t="s">
        <v>32</v>
      </c>
      <c r="J9" s="183"/>
      <c r="K9" s="30"/>
    </row>
    <row r="10" spans="2:16" s="20" customFormat="1" ht="12" customHeight="1">
      <c r="B10" s="181"/>
      <c r="C10" s="45"/>
      <c r="D10" s="46" t="s">
        <v>0</v>
      </c>
      <c r="E10" s="46" t="s">
        <v>0</v>
      </c>
      <c r="F10" s="47"/>
      <c r="G10" s="48"/>
      <c r="H10" s="46" t="s">
        <v>0</v>
      </c>
      <c r="I10" s="184"/>
      <c r="J10" s="185"/>
      <c r="K10" s="30"/>
    </row>
    <row r="11" spans="2:16" s="20" customFormat="1" ht="12" customHeight="1">
      <c r="B11" s="181"/>
      <c r="C11" s="49"/>
      <c r="D11" s="50" t="s">
        <v>9</v>
      </c>
      <c r="E11" s="50" t="s">
        <v>9</v>
      </c>
      <c r="F11" s="50" t="s">
        <v>5</v>
      </c>
      <c r="G11" s="51" t="s">
        <v>6</v>
      </c>
      <c r="H11" s="50" t="s">
        <v>5</v>
      </c>
      <c r="I11" s="184"/>
      <c r="J11" s="185"/>
      <c r="K11" s="30"/>
    </row>
    <row r="12" spans="2:16" s="31" customFormat="1" ht="12" customHeight="1">
      <c r="B12" s="181"/>
      <c r="C12" s="52" t="s">
        <v>8</v>
      </c>
      <c r="D12" s="53" t="s">
        <v>11</v>
      </c>
      <c r="E12" s="53" t="s">
        <v>12</v>
      </c>
      <c r="F12" s="54"/>
      <c r="G12" s="55"/>
      <c r="H12" s="53" t="s">
        <v>12</v>
      </c>
      <c r="I12" s="186"/>
      <c r="J12" s="187"/>
      <c r="K12" s="30"/>
    </row>
    <row r="13" spans="2:16" s="20" customFormat="1" ht="30" customHeight="1">
      <c r="B13" s="123">
        <v>4</v>
      </c>
      <c r="C13" s="61"/>
      <c r="D13" s="62"/>
      <c r="E13" s="63"/>
      <c r="F13" s="78" t="str">
        <f>IF(COUNT(E8)=1,120/E8,"")</f>
        <v/>
      </c>
      <c r="G13" s="79" t="str">
        <f>IF(COUNT(E13,E8)=2,ROUNDDOWN(F13,0),"")</f>
        <v/>
      </c>
      <c r="H13" s="80" t="str">
        <f>IF(COUNT(G13,E7)=2,G13*E7,"")</f>
        <v/>
      </c>
      <c r="I13" s="188"/>
      <c r="J13" s="189"/>
      <c r="K13" s="32"/>
    </row>
    <row r="14" spans="2:16" s="20" customFormat="1" ht="24" customHeight="1">
      <c r="B14" s="123">
        <v>5</v>
      </c>
      <c r="C14" s="164" t="s">
        <v>21</v>
      </c>
      <c r="D14" s="165"/>
      <c r="E14" s="166"/>
      <c r="F14" s="163" t="str">
        <f>IF(COUNT(H13,E13)&lt;2,"",IF(SUM(H13-E13)&lt;0,SUM(E13-H13),SUM(H13-E13)))</f>
        <v/>
      </c>
      <c r="G14" s="167"/>
      <c r="H14" s="168"/>
      <c r="I14" s="190"/>
      <c r="J14" s="191"/>
      <c r="K14" s="33"/>
    </row>
    <row r="15" spans="2:16" s="20" customFormat="1" ht="24" customHeight="1">
      <c r="B15" s="123">
        <v>6</v>
      </c>
      <c r="C15" s="173" t="s">
        <v>19</v>
      </c>
      <c r="D15" s="174"/>
      <c r="E15" s="175"/>
      <c r="F15" s="161" t="str">
        <f>IF(COUNT(F14,H13)=2,ABS(F14*100/H13),"")</f>
        <v/>
      </c>
      <c r="G15" s="169"/>
      <c r="H15" s="170"/>
      <c r="I15" s="190"/>
      <c r="J15" s="191"/>
      <c r="K15" s="33"/>
    </row>
    <row r="16" spans="2:16" s="20" customFormat="1" ht="24" customHeight="1" thickBot="1">
      <c r="B16" s="123">
        <v>7</v>
      </c>
      <c r="C16" s="176" t="s">
        <v>20</v>
      </c>
      <c r="D16" s="177"/>
      <c r="E16" s="178"/>
      <c r="F16" s="162"/>
      <c r="G16" s="171"/>
      <c r="H16" s="172"/>
      <c r="I16" s="192"/>
      <c r="J16" s="193"/>
      <c r="K16" s="33"/>
    </row>
    <row r="17" spans="2:10" s="20" customFormat="1"/>
    <row r="18" spans="2:10" s="20" customFormat="1"/>
    <row r="19" spans="2:10" s="20" customFormat="1"/>
    <row r="20" spans="2:10" s="20" customFormat="1" ht="13.5" thickBot="1">
      <c r="C20" s="28">
        <v>1</v>
      </c>
      <c r="D20" s="28">
        <v>2</v>
      </c>
      <c r="E20" s="28">
        <v>3</v>
      </c>
      <c r="F20" s="28">
        <v>4</v>
      </c>
      <c r="G20" s="28">
        <v>5</v>
      </c>
      <c r="H20" s="28">
        <v>6</v>
      </c>
      <c r="I20" s="28">
        <v>7</v>
      </c>
      <c r="J20" s="28">
        <v>8</v>
      </c>
    </row>
    <row r="21" spans="2:10" s="20" customFormat="1" ht="28.5" customHeight="1" thickBot="1">
      <c r="B21" s="123">
        <v>1</v>
      </c>
      <c r="C21" s="56" t="s">
        <v>15</v>
      </c>
      <c r="D21" s="124"/>
      <c r="E21" s="200" t="s">
        <v>17</v>
      </c>
      <c r="F21" s="201"/>
      <c r="G21" s="196"/>
      <c r="H21" s="197"/>
      <c r="I21" s="57" t="s">
        <v>16</v>
      </c>
      <c r="J21" s="58"/>
    </row>
    <row r="22" spans="2:10" ht="28.5" customHeight="1">
      <c r="B22" s="123">
        <v>2</v>
      </c>
      <c r="C22" s="202" t="s">
        <v>7</v>
      </c>
      <c r="D22" s="203"/>
      <c r="E22" s="64"/>
      <c r="F22" s="204" t="s">
        <v>26</v>
      </c>
      <c r="G22" s="203"/>
      <c r="H22" s="203"/>
      <c r="I22" s="37" t="s">
        <v>10</v>
      </c>
      <c r="J22" s="38" t="s">
        <v>31</v>
      </c>
    </row>
    <row r="23" spans="2:10" ht="27" customHeight="1">
      <c r="B23" s="123">
        <v>3</v>
      </c>
      <c r="C23" s="205" t="s">
        <v>4</v>
      </c>
      <c r="D23" s="180"/>
      <c r="E23" s="65"/>
      <c r="F23" s="179" t="s">
        <v>27</v>
      </c>
      <c r="G23" s="180"/>
      <c r="H23" s="180"/>
      <c r="I23" s="59"/>
      <c r="J23" s="60"/>
    </row>
    <row r="24" spans="2:10" ht="12" customHeight="1">
      <c r="B24" s="181"/>
      <c r="C24" s="41" t="s">
        <v>24</v>
      </c>
      <c r="D24" s="42" t="s">
        <v>1</v>
      </c>
      <c r="E24" s="42" t="s">
        <v>2</v>
      </c>
      <c r="F24" s="43" t="s">
        <v>18</v>
      </c>
      <c r="G24" s="44"/>
      <c r="H24" s="42" t="s">
        <v>2</v>
      </c>
      <c r="I24" s="182" t="s">
        <v>32</v>
      </c>
      <c r="J24" s="183"/>
    </row>
    <row r="25" spans="2:10" ht="12" customHeight="1">
      <c r="B25" s="181"/>
      <c r="C25" s="45"/>
      <c r="D25" s="46" t="s">
        <v>0</v>
      </c>
      <c r="E25" s="46" t="s">
        <v>0</v>
      </c>
      <c r="F25" s="47"/>
      <c r="G25" s="48"/>
      <c r="H25" s="46" t="s">
        <v>0</v>
      </c>
      <c r="I25" s="184"/>
      <c r="J25" s="185"/>
    </row>
    <row r="26" spans="2:10" ht="12" customHeight="1">
      <c r="B26" s="181"/>
      <c r="C26" s="49"/>
      <c r="D26" s="50" t="s">
        <v>9</v>
      </c>
      <c r="E26" s="50" t="s">
        <v>9</v>
      </c>
      <c r="F26" s="50" t="s">
        <v>5</v>
      </c>
      <c r="G26" s="51" t="s">
        <v>6</v>
      </c>
      <c r="H26" s="50" t="s">
        <v>5</v>
      </c>
      <c r="I26" s="184"/>
      <c r="J26" s="185"/>
    </row>
    <row r="27" spans="2:10" ht="12" customHeight="1">
      <c r="B27" s="181"/>
      <c r="C27" s="52" t="s">
        <v>8</v>
      </c>
      <c r="D27" s="53" t="s">
        <v>11</v>
      </c>
      <c r="E27" s="53" t="s">
        <v>12</v>
      </c>
      <c r="F27" s="54"/>
      <c r="G27" s="55"/>
      <c r="H27" s="53" t="s">
        <v>12</v>
      </c>
      <c r="I27" s="186"/>
      <c r="J27" s="187"/>
    </row>
    <row r="28" spans="2:10" ht="30" customHeight="1">
      <c r="B28" s="123">
        <v>4</v>
      </c>
      <c r="C28" s="61"/>
      <c r="D28" s="62"/>
      <c r="E28" s="63"/>
      <c r="F28" s="78" t="str">
        <f>IF(COUNT(E23)=1,120/E23,"")</f>
        <v/>
      </c>
      <c r="G28" s="79" t="str">
        <f>IF(COUNT(E28,E23)=2,ROUNDDOWN(F28,0),"")</f>
        <v/>
      </c>
      <c r="H28" s="80" t="str">
        <f>IF(COUNT(G28,E22)=2,G28*E22,"")</f>
        <v/>
      </c>
      <c r="I28" s="188"/>
      <c r="J28" s="189"/>
    </row>
    <row r="29" spans="2:10" ht="24" customHeight="1">
      <c r="B29" s="123">
        <v>5</v>
      </c>
      <c r="C29" s="164" t="s">
        <v>21</v>
      </c>
      <c r="D29" s="165"/>
      <c r="E29" s="166"/>
      <c r="F29" s="163" t="str">
        <f>IF(COUNT(H28,E28)&lt;2,"",IF(SUM(H28-E28)&lt;0,SUM(E28-H28),SUM(H28-E28)))</f>
        <v/>
      </c>
      <c r="G29" s="167"/>
      <c r="H29" s="168"/>
      <c r="I29" s="190"/>
      <c r="J29" s="191"/>
    </row>
    <row r="30" spans="2:10" ht="24" customHeight="1">
      <c r="B30" s="123">
        <v>6</v>
      </c>
      <c r="C30" s="173" t="s">
        <v>19</v>
      </c>
      <c r="D30" s="174"/>
      <c r="E30" s="175"/>
      <c r="F30" s="161" t="str">
        <f>IF(COUNT(F29,H28)=2,ABS(F29*100/H28),"")</f>
        <v/>
      </c>
      <c r="G30" s="169"/>
      <c r="H30" s="170"/>
      <c r="I30" s="190"/>
      <c r="J30" s="191"/>
    </row>
    <row r="31" spans="2:10" ht="24" customHeight="1" thickBot="1">
      <c r="B31" s="123">
        <v>7</v>
      </c>
      <c r="C31" s="176" t="s">
        <v>20</v>
      </c>
      <c r="D31" s="177"/>
      <c r="E31" s="178"/>
      <c r="F31" s="162"/>
      <c r="G31" s="171"/>
      <c r="H31" s="172"/>
      <c r="I31" s="192"/>
      <c r="J31" s="193"/>
    </row>
    <row r="32" spans="2:10">
      <c r="C32" s="20"/>
      <c r="D32" s="20"/>
      <c r="E32" s="20"/>
      <c r="F32" s="20"/>
      <c r="G32" s="20"/>
      <c r="H32" s="20"/>
      <c r="I32" s="20"/>
      <c r="J32" s="20"/>
    </row>
    <row r="33" spans="3:10">
      <c r="C33" s="20"/>
      <c r="D33" s="20"/>
      <c r="E33" s="20"/>
      <c r="F33" s="20"/>
      <c r="G33" s="20"/>
      <c r="H33" s="20"/>
      <c r="I33" s="20"/>
      <c r="J33" s="20"/>
    </row>
    <row r="34" spans="3:10">
      <c r="C34" s="20"/>
      <c r="D34" s="20"/>
      <c r="E34" s="20"/>
      <c r="F34" s="20"/>
      <c r="G34" s="20"/>
      <c r="H34" s="20"/>
      <c r="I34" s="20"/>
      <c r="J34" s="20"/>
    </row>
    <row r="35" spans="3:10" ht="18" customHeight="1">
      <c r="C35" s="20"/>
      <c r="D35" s="20"/>
      <c r="E35" s="20"/>
      <c r="F35" s="34" t="s">
        <v>30</v>
      </c>
      <c r="G35" s="194"/>
      <c r="H35" s="194"/>
      <c r="I35" s="194"/>
      <c r="J35" s="194"/>
    </row>
    <row r="36" spans="3:10">
      <c r="C36" s="20"/>
      <c r="D36" s="20"/>
      <c r="E36" s="20"/>
      <c r="F36" s="20"/>
      <c r="G36" s="195" t="s">
        <v>29</v>
      </c>
      <c r="H36" s="195"/>
      <c r="I36" s="195"/>
      <c r="J36" s="195"/>
    </row>
    <row r="37" spans="3:10"/>
    <row r="38" spans="3:10"/>
    <row r="39" spans="3:10"/>
    <row r="40" spans="3:10"/>
    <row r="41" spans="3:10"/>
    <row r="42" spans="3:10"/>
    <row r="43" spans="3:10"/>
    <row r="44" spans="3:10"/>
    <row r="45" spans="3:10"/>
  </sheetData>
  <sheetProtection password="D35D" sheet="1" objects="1" scenarios="1" selectLockedCells="1"/>
  <mergeCells count="30">
    <mergeCell ref="G35:J35"/>
    <mergeCell ref="G36:J36"/>
    <mergeCell ref="G21:H21"/>
    <mergeCell ref="C3:D3"/>
    <mergeCell ref="E3:G3"/>
    <mergeCell ref="E6:F6"/>
    <mergeCell ref="G6:H6"/>
    <mergeCell ref="E21:F21"/>
    <mergeCell ref="C7:D7"/>
    <mergeCell ref="F7:H7"/>
    <mergeCell ref="C22:D22"/>
    <mergeCell ref="F22:H22"/>
    <mergeCell ref="C8:D8"/>
    <mergeCell ref="F8:H8"/>
    <mergeCell ref="C23:D23"/>
    <mergeCell ref="I28:J31"/>
    <mergeCell ref="B9:B12"/>
    <mergeCell ref="I9:J12"/>
    <mergeCell ref="I24:J27"/>
    <mergeCell ref="I13:J16"/>
    <mergeCell ref="B24:B27"/>
    <mergeCell ref="C14:E14"/>
    <mergeCell ref="G14:H16"/>
    <mergeCell ref="C29:E29"/>
    <mergeCell ref="G29:H31"/>
    <mergeCell ref="C15:E15"/>
    <mergeCell ref="C30:E30"/>
    <mergeCell ref="C16:E16"/>
    <mergeCell ref="C31:E31"/>
    <mergeCell ref="F23:H23"/>
  </mergeCells>
  <conditionalFormatting sqref="F15">
    <cfRule type="cellIs" dxfId="7" priority="4" operator="greaterThan">
      <formula>$F$16</formula>
    </cfRule>
  </conditionalFormatting>
  <conditionalFormatting sqref="F30">
    <cfRule type="cellIs" dxfId="6" priority="1" operator="greaterThan">
      <formula>$F$16</formula>
    </cfRule>
  </conditionalFormatting>
  <printOptions horizontalCentered="1"/>
  <pageMargins left="0.19685039370078741" right="0.19685039370078741" top="0.59055118110236227" bottom="0.59055118110236227" header="0" footer="0.51181102362204722"/>
  <pageSetup paperSize="9" orientation="portrait" verticalDpi="1200" r:id="rId1"/>
  <headerFooter alignWithMargins="0">
    <oddFooter>&amp;C&amp;8&amp;F&amp;R&amp;8&amp;A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zoomScaleNormal="100" zoomScalePageLayoutView="40" workbookViewId="0">
      <selection activeCell="E3" sqref="E3:H3"/>
    </sheetView>
  </sheetViews>
  <sheetFormatPr baseColWidth="10" defaultColWidth="0" defaultRowHeight="12.75" zeroHeight="1"/>
  <cols>
    <col min="1" max="1" width="2.7109375" style="2" customWidth="1"/>
    <col min="2" max="2" width="3.140625" style="2" customWidth="1"/>
    <col min="3" max="3" width="15.28515625" style="2" customWidth="1"/>
    <col min="4" max="4" width="13.7109375" style="2" customWidth="1"/>
    <col min="5" max="5" width="10.28515625" style="2" customWidth="1"/>
    <col min="6" max="6" width="9.7109375" style="2" customWidth="1"/>
    <col min="7" max="7" width="8.7109375" style="2" customWidth="1"/>
    <col min="8" max="8" width="11.7109375" style="2" customWidth="1"/>
    <col min="9" max="10" width="12.7109375" style="2" customWidth="1"/>
    <col min="11" max="11" width="2.42578125" style="2" customWidth="1"/>
    <col min="12" max="12" width="15.28515625" style="2" customWidth="1"/>
    <col min="13" max="13" width="13.7109375" style="2" hidden="1" customWidth="1"/>
    <col min="14" max="14" width="10.42578125" style="2" hidden="1" customWidth="1"/>
    <col min="15" max="15" width="9.7109375" style="2" hidden="1" customWidth="1"/>
    <col min="16" max="16" width="8.7109375" style="2" hidden="1" customWidth="1"/>
    <col min="17" max="17" width="11.7109375" style="2" hidden="1" customWidth="1"/>
    <col min="18" max="18" width="9" style="2" hidden="1" customWidth="1"/>
    <col min="19" max="19" width="8.85546875" style="2" hidden="1" customWidth="1"/>
    <col min="20" max="20" width="15.7109375" style="2" hidden="1" customWidth="1"/>
    <col min="21" max="21" width="3" style="2" hidden="1" customWidth="1"/>
    <col min="22" max="16384" width="11.42578125" style="2" hidden="1"/>
  </cols>
  <sheetData>
    <row r="1" spans="2:16" ht="15.75" customHeight="1">
      <c r="B1" s="1" t="s">
        <v>22</v>
      </c>
      <c r="D1" s="3"/>
      <c r="E1" s="3"/>
      <c r="F1" s="3"/>
      <c r="G1" s="3"/>
      <c r="H1" s="3"/>
      <c r="I1" s="3"/>
      <c r="J1" s="4"/>
      <c r="K1" s="4"/>
      <c r="L1" s="4"/>
      <c r="M1" s="4"/>
      <c r="N1" s="4"/>
      <c r="O1" s="4"/>
      <c r="P1" s="4"/>
    </row>
    <row r="2" spans="2:16" ht="15.75" customHeight="1">
      <c r="B2" s="1" t="s">
        <v>37</v>
      </c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</row>
    <row r="3" spans="2:16" ht="27" customHeight="1">
      <c r="C3" s="242" t="s">
        <v>23</v>
      </c>
      <c r="D3" s="242"/>
      <c r="E3" s="206"/>
      <c r="F3" s="206"/>
      <c r="G3" s="206"/>
      <c r="H3" s="206"/>
      <c r="I3" s="5"/>
    </row>
    <row r="4" spans="2:16" ht="7.5" customHeight="1">
      <c r="C4" s="6"/>
      <c r="D4" s="7"/>
      <c r="E4" s="8"/>
      <c r="F4" s="5"/>
      <c r="G4" s="5"/>
      <c r="H4" s="5"/>
      <c r="I4" s="5"/>
    </row>
    <row r="5" spans="2:16" ht="15" customHeight="1" thickBot="1"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10"/>
    </row>
    <row r="6" spans="2:16" ht="21.95" customHeight="1" thickBot="1">
      <c r="B6" s="125">
        <v>1</v>
      </c>
      <c r="C6" s="126" t="s">
        <v>15</v>
      </c>
      <c r="D6" s="134"/>
      <c r="E6" s="243" t="s">
        <v>17</v>
      </c>
      <c r="F6" s="244"/>
      <c r="G6" s="240"/>
      <c r="H6" s="241"/>
      <c r="I6" s="127" t="s">
        <v>16</v>
      </c>
      <c r="J6" s="70"/>
      <c r="K6" s="11"/>
    </row>
    <row r="7" spans="2:16" ht="26.1" customHeight="1">
      <c r="B7" s="125">
        <v>2</v>
      </c>
      <c r="C7" s="245" t="s">
        <v>7</v>
      </c>
      <c r="D7" s="246"/>
      <c r="E7" s="130"/>
      <c r="F7" s="247" t="s">
        <v>13</v>
      </c>
      <c r="G7" s="246"/>
      <c r="H7" s="246"/>
      <c r="I7" s="128" t="s">
        <v>34</v>
      </c>
      <c r="J7" s="129" t="s">
        <v>33</v>
      </c>
      <c r="K7" s="12"/>
    </row>
    <row r="8" spans="2:16" ht="21.95" customHeight="1">
      <c r="B8" s="125">
        <v>3</v>
      </c>
      <c r="C8" s="248" t="s">
        <v>4</v>
      </c>
      <c r="D8" s="249"/>
      <c r="E8" s="131"/>
      <c r="F8" s="250" t="s">
        <v>14</v>
      </c>
      <c r="G8" s="249"/>
      <c r="H8" s="249"/>
      <c r="I8" s="132"/>
      <c r="J8" s="133"/>
      <c r="K8" s="13"/>
    </row>
    <row r="9" spans="2:16" ht="12" customHeight="1">
      <c r="B9" s="207"/>
      <c r="C9" s="81" t="s">
        <v>24</v>
      </c>
      <c r="D9" s="82" t="s">
        <v>1</v>
      </c>
      <c r="E9" s="82" t="s">
        <v>2</v>
      </c>
      <c r="F9" s="83" t="s">
        <v>18</v>
      </c>
      <c r="G9" s="84"/>
      <c r="H9" s="82" t="s">
        <v>2</v>
      </c>
      <c r="I9" s="208" t="s">
        <v>32</v>
      </c>
      <c r="J9" s="209"/>
      <c r="K9" s="14"/>
    </row>
    <row r="10" spans="2:16" ht="12" customHeight="1">
      <c r="B10" s="207"/>
      <c r="C10" s="85"/>
      <c r="D10" s="86" t="s">
        <v>0</v>
      </c>
      <c r="E10" s="86" t="s">
        <v>0</v>
      </c>
      <c r="F10" s="87"/>
      <c r="G10" s="88"/>
      <c r="H10" s="86" t="s">
        <v>0</v>
      </c>
      <c r="I10" s="210"/>
      <c r="J10" s="211"/>
      <c r="K10" s="14"/>
    </row>
    <row r="11" spans="2:16" ht="12" customHeight="1">
      <c r="B11" s="207"/>
      <c r="C11" s="89"/>
      <c r="D11" s="90" t="s">
        <v>9</v>
      </c>
      <c r="E11" s="90" t="s">
        <v>9</v>
      </c>
      <c r="F11" s="90" t="s">
        <v>5</v>
      </c>
      <c r="G11" s="91" t="s">
        <v>6</v>
      </c>
      <c r="H11" s="90" t="s">
        <v>5</v>
      </c>
      <c r="I11" s="210"/>
      <c r="J11" s="211"/>
      <c r="K11" s="14"/>
    </row>
    <row r="12" spans="2:16" s="15" customFormat="1" ht="12" customHeight="1">
      <c r="B12" s="207"/>
      <c r="C12" s="92" t="s">
        <v>25</v>
      </c>
      <c r="D12" s="93" t="s">
        <v>11</v>
      </c>
      <c r="E12" s="93" t="s">
        <v>12</v>
      </c>
      <c r="F12" s="93"/>
      <c r="G12" s="94"/>
      <c r="H12" s="93" t="s">
        <v>12</v>
      </c>
      <c r="I12" s="212"/>
      <c r="J12" s="213"/>
      <c r="K12" s="14"/>
    </row>
    <row r="13" spans="2:16" ht="20.100000000000001" customHeight="1">
      <c r="B13" s="125">
        <v>4</v>
      </c>
      <c r="C13" s="135">
        <v>0</v>
      </c>
      <c r="D13" s="136"/>
      <c r="E13" s="137"/>
      <c r="F13" s="138" t="str">
        <f>IF(COUNT(D13,$E$8)=2,D13/$E$8,"")</f>
        <v/>
      </c>
      <c r="G13" s="139" t="str">
        <f>IF(COUNT(E13,$E$8)=2,ROUNDDOWN(F13,0),"")</f>
        <v/>
      </c>
      <c r="H13" s="140" t="str">
        <f>IF(COUNT(G13,$E$7)=2,G13*$E$7,"")</f>
        <v/>
      </c>
      <c r="I13" s="214"/>
      <c r="J13" s="215"/>
      <c r="K13" s="16"/>
    </row>
    <row r="14" spans="2:16" ht="20.100000000000001" customHeight="1">
      <c r="B14" s="125">
        <v>5</v>
      </c>
      <c r="C14" s="141">
        <f t="shared" ref="C14:C24" si="0">C13+0.083333</f>
        <v>8.3333000000000004E-2</v>
      </c>
      <c r="D14" s="142"/>
      <c r="E14" s="143"/>
      <c r="F14" s="144" t="str">
        <f>IF(COUNT(D14,E$8)=2,D14/E$8,"")</f>
        <v/>
      </c>
      <c r="G14" s="145" t="str">
        <f>IF(COUNT(E14,E$8)=2,ROUNDDOWN((SUM(F$13:F14)-SUM(G$13:G13)),0),"")</f>
        <v/>
      </c>
      <c r="H14" s="146" t="str">
        <f>IF(COUNT(G14,E$7)=2,G14*E$7,"")</f>
        <v/>
      </c>
      <c r="I14" s="216"/>
      <c r="J14" s="217"/>
      <c r="K14" s="16"/>
    </row>
    <row r="15" spans="2:16" ht="20.100000000000001" customHeight="1">
      <c r="B15" s="125">
        <v>6</v>
      </c>
      <c r="C15" s="141">
        <f t="shared" si="0"/>
        <v>0.16666600000000001</v>
      </c>
      <c r="D15" s="142"/>
      <c r="E15" s="143"/>
      <c r="F15" s="144" t="str">
        <f t="shared" ref="F15:F24" si="1">IF(COUNT(D15,$E$8)=2,D15/$E$8,"")</f>
        <v/>
      </c>
      <c r="G15" s="145" t="str">
        <f>IF(COUNT(E15,$E$8)=2,ROUNDDOWN((SUM($F$13:F15)-SUM($G$13:G14)),0),"")</f>
        <v/>
      </c>
      <c r="H15" s="146" t="str">
        <f t="shared" ref="H15:H24" si="2">IF(COUNT(G15,$E$7)=2,G15*$E$7,"")</f>
        <v/>
      </c>
      <c r="I15" s="216"/>
      <c r="J15" s="217"/>
      <c r="K15" s="16"/>
    </row>
    <row r="16" spans="2:16" ht="20.100000000000001" customHeight="1">
      <c r="B16" s="125">
        <v>7</v>
      </c>
      <c r="C16" s="141">
        <f t="shared" si="0"/>
        <v>0.24999900000000003</v>
      </c>
      <c r="D16" s="142"/>
      <c r="E16" s="143"/>
      <c r="F16" s="144" t="str">
        <f t="shared" si="1"/>
        <v/>
      </c>
      <c r="G16" s="145" t="str">
        <f>IF(COUNT(E16,$E$8)=2,ROUNDDOWN((SUM($F$13:F16)-SUM($G$13:G15)),0),"")</f>
        <v/>
      </c>
      <c r="H16" s="146" t="str">
        <f t="shared" si="2"/>
        <v/>
      </c>
      <c r="I16" s="216"/>
      <c r="J16" s="217"/>
      <c r="K16" s="16"/>
    </row>
    <row r="17" spans="2:11" ht="20.100000000000001" customHeight="1">
      <c r="B17" s="125">
        <v>8</v>
      </c>
      <c r="C17" s="141">
        <f t="shared" si="0"/>
        <v>0.33333200000000002</v>
      </c>
      <c r="D17" s="142"/>
      <c r="E17" s="143"/>
      <c r="F17" s="144" t="str">
        <f t="shared" si="1"/>
        <v/>
      </c>
      <c r="G17" s="145" t="str">
        <f>IF(COUNT(E17,$E$8)=2,ROUNDDOWN((SUM($F$13:F17)-SUM($G$13:G16)),0),"")</f>
        <v/>
      </c>
      <c r="H17" s="146" t="str">
        <f t="shared" si="2"/>
        <v/>
      </c>
      <c r="I17" s="216"/>
      <c r="J17" s="217"/>
      <c r="K17" s="16"/>
    </row>
    <row r="18" spans="2:11" ht="20.100000000000001" customHeight="1">
      <c r="B18" s="125">
        <v>9</v>
      </c>
      <c r="C18" s="141">
        <f t="shared" si="0"/>
        <v>0.41666500000000001</v>
      </c>
      <c r="D18" s="142"/>
      <c r="E18" s="143"/>
      <c r="F18" s="144" t="str">
        <f t="shared" si="1"/>
        <v/>
      </c>
      <c r="G18" s="145" t="str">
        <f>IF(COUNT(E18,$E$8)=2,ROUNDDOWN((SUM($F$13:F18)-SUM($G$13:G17)),0),"")</f>
        <v/>
      </c>
      <c r="H18" s="146" t="str">
        <f t="shared" si="2"/>
        <v/>
      </c>
      <c r="I18" s="216"/>
      <c r="J18" s="217"/>
      <c r="K18" s="16"/>
    </row>
    <row r="19" spans="2:11" ht="20.100000000000001" customHeight="1">
      <c r="B19" s="125">
        <v>10</v>
      </c>
      <c r="C19" s="141">
        <f t="shared" si="0"/>
        <v>0.499998</v>
      </c>
      <c r="D19" s="142"/>
      <c r="E19" s="143"/>
      <c r="F19" s="144" t="str">
        <f t="shared" si="1"/>
        <v/>
      </c>
      <c r="G19" s="145" t="str">
        <f>IF(COUNT(E19,$E$8)=2,ROUNDDOWN((SUM($F$13:F19)-SUM($G$13:G18)),0),"")</f>
        <v/>
      </c>
      <c r="H19" s="146" t="str">
        <f t="shared" si="2"/>
        <v/>
      </c>
      <c r="I19" s="216"/>
      <c r="J19" s="217"/>
      <c r="K19" s="16"/>
    </row>
    <row r="20" spans="2:11" ht="20.100000000000001" customHeight="1">
      <c r="B20" s="125">
        <v>11</v>
      </c>
      <c r="C20" s="141">
        <f t="shared" si="0"/>
        <v>0.58333100000000004</v>
      </c>
      <c r="D20" s="142"/>
      <c r="E20" s="143"/>
      <c r="F20" s="144" t="str">
        <f t="shared" si="1"/>
        <v/>
      </c>
      <c r="G20" s="145" t="str">
        <f>IF(COUNT(E20,$E$8)=2,ROUNDDOWN((SUM($F$13:F20)-SUM($G$13:G19)),0),"")</f>
        <v/>
      </c>
      <c r="H20" s="146" t="str">
        <f t="shared" si="2"/>
        <v/>
      </c>
      <c r="I20" s="216"/>
      <c r="J20" s="217"/>
      <c r="K20" s="16"/>
    </row>
    <row r="21" spans="2:11" ht="20.100000000000001" customHeight="1">
      <c r="B21" s="125">
        <v>12</v>
      </c>
      <c r="C21" s="141">
        <f t="shared" si="0"/>
        <v>0.66666400000000003</v>
      </c>
      <c r="D21" s="142"/>
      <c r="E21" s="143"/>
      <c r="F21" s="144" t="str">
        <f t="shared" si="1"/>
        <v/>
      </c>
      <c r="G21" s="145" t="str">
        <f>IF(COUNT(E21,$E$8)=2,ROUNDDOWN((SUM($F$13:F21)-SUM($G$13:G20)),0),"")</f>
        <v/>
      </c>
      <c r="H21" s="146" t="str">
        <f t="shared" si="2"/>
        <v/>
      </c>
      <c r="I21" s="216"/>
      <c r="J21" s="217"/>
      <c r="K21" s="16"/>
    </row>
    <row r="22" spans="2:11" ht="20.100000000000001" customHeight="1">
      <c r="B22" s="125">
        <v>13</v>
      </c>
      <c r="C22" s="141">
        <f t="shared" si="0"/>
        <v>0.74999700000000002</v>
      </c>
      <c r="D22" s="142"/>
      <c r="E22" s="143"/>
      <c r="F22" s="144" t="str">
        <f t="shared" si="1"/>
        <v/>
      </c>
      <c r="G22" s="145" t="str">
        <f>IF(COUNT(E22,$E$8)=2,ROUNDDOWN((SUM($F$13:F22)-SUM($G$13:G21)),0),"")</f>
        <v/>
      </c>
      <c r="H22" s="146" t="str">
        <f t="shared" si="2"/>
        <v/>
      </c>
      <c r="I22" s="216"/>
      <c r="J22" s="217"/>
      <c r="K22" s="16"/>
    </row>
    <row r="23" spans="2:11" ht="20.100000000000001" customHeight="1">
      <c r="B23" s="125">
        <v>14</v>
      </c>
      <c r="C23" s="141">
        <f t="shared" si="0"/>
        <v>0.83333000000000002</v>
      </c>
      <c r="D23" s="142"/>
      <c r="E23" s="143"/>
      <c r="F23" s="144" t="str">
        <f t="shared" si="1"/>
        <v/>
      </c>
      <c r="G23" s="145" t="str">
        <f>IF(COUNT(E23,$E$8)=2,ROUNDDOWN((SUM($F$13:F23)-SUM($G$13:G22)),0),"")</f>
        <v/>
      </c>
      <c r="H23" s="146" t="str">
        <f t="shared" si="2"/>
        <v/>
      </c>
      <c r="I23" s="216"/>
      <c r="J23" s="217"/>
      <c r="K23" s="16"/>
    </row>
    <row r="24" spans="2:11" ht="20.100000000000001" customHeight="1">
      <c r="B24" s="125">
        <v>15</v>
      </c>
      <c r="C24" s="147">
        <f t="shared" si="0"/>
        <v>0.91666300000000001</v>
      </c>
      <c r="D24" s="148"/>
      <c r="E24" s="149"/>
      <c r="F24" s="150" t="str">
        <f t="shared" si="1"/>
        <v/>
      </c>
      <c r="G24" s="151" t="str">
        <f>IF(COUNT(E24,$E$8)=2,ROUNDDOWN((SUM($F$13:F24)-SUM($G$13:G23)),0),"")</f>
        <v/>
      </c>
      <c r="H24" s="152" t="str">
        <f t="shared" si="2"/>
        <v/>
      </c>
      <c r="I24" s="216"/>
      <c r="J24" s="217"/>
      <c r="K24" s="16"/>
    </row>
    <row r="25" spans="2:11" ht="21.95" customHeight="1">
      <c r="B25" s="125">
        <v>16</v>
      </c>
      <c r="C25" s="77" t="s">
        <v>3</v>
      </c>
      <c r="D25" s="76" t="str">
        <f>IF(COUNT(D13:D24)&gt;0,SUM(D13:D24),"")</f>
        <v/>
      </c>
      <c r="E25" s="75" t="str">
        <f>IF(COUNT(E13:E24)&gt;0,SUM(E13:E24),"")</f>
        <v/>
      </c>
      <c r="F25" s="74" t="str">
        <f>IF(COUNT(F13:F24)&gt;0,SUM(F13:F24),"")</f>
        <v/>
      </c>
      <c r="G25" s="75" t="str">
        <f t="shared" ref="G25:H25" si="3">IF(COUNT(G13:G24)&gt;0,SUM(G13:G24),"")</f>
        <v/>
      </c>
      <c r="H25" s="75" t="str">
        <f t="shared" si="3"/>
        <v/>
      </c>
      <c r="I25" s="218"/>
      <c r="J25" s="219"/>
      <c r="K25" s="17"/>
    </row>
    <row r="26" spans="2:11" ht="19.5" customHeight="1">
      <c r="B26" s="125">
        <v>17</v>
      </c>
      <c r="C26" s="222" t="s">
        <v>21</v>
      </c>
      <c r="D26" s="223"/>
      <c r="E26" s="224"/>
      <c r="F26" s="153" t="str">
        <f>IF(COUNT(H25,E25)=2,H25-E25,"")</f>
        <v/>
      </c>
      <c r="G26" s="225"/>
      <c r="H26" s="226"/>
      <c r="I26" s="218"/>
      <c r="J26" s="219"/>
      <c r="K26" s="17"/>
    </row>
    <row r="27" spans="2:11" ht="19.5" customHeight="1">
      <c r="B27" s="125">
        <v>18</v>
      </c>
      <c r="C27" s="231" t="s">
        <v>19</v>
      </c>
      <c r="D27" s="232"/>
      <c r="E27" s="233"/>
      <c r="F27" s="154" t="str">
        <f>IF(COUNT(F26,H25)=2,ABS(F26*100/H25),"")</f>
        <v/>
      </c>
      <c r="G27" s="227"/>
      <c r="H27" s="228"/>
      <c r="I27" s="218"/>
      <c r="J27" s="219"/>
      <c r="K27" s="17"/>
    </row>
    <row r="28" spans="2:11" ht="19.5" customHeight="1" thickBot="1">
      <c r="B28" s="125">
        <v>19</v>
      </c>
      <c r="C28" s="234" t="s">
        <v>20</v>
      </c>
      <c r="D28" s="235"/>
      <c r="E28" s="236"/>
      <c r="F28" s="155"/>
      <c r="G28" s="229"/>
      <c r="H28" s="230"/>
      <c r="I28" s="220"/>
      <c r="J28" s="221"/>
      <c r="K28" s="17"/>
    </row>
    <row r="29" spans="2:11" ht="13.5" thickBot="1"/>
    <row r="30" spans="2:11" ht="21.95" customHeight="1" thickBot="1">
      <c r="B30" s="125">
        <v>1</v>
      </c>
      <c r="C30" s="126" t="s">
        <v>15</v>
      </c>
      <c r="D30" s="134"/>
      <c r="E30" s="243" t="s">
        <v>17</v>
      </c>
      <c r="F30" s="244"/>
      <c r="G30" s="240"/>
      <c r="H30" s="241"/>
      <c r="I30" s="127" t="s">
        <v>16</v>
      </c>
      <c r="J30" s="70"/>
    </row>
    <row r="31" spans="2:11" ht="26.1" customHeight="1">
      <c r="B31" s="125">
        <v>2</v>
      </c>
      <c r="C31" s="245" t="s">
        <v>7</v>
      </c>
      <c r="D31" s="246"/>
      <c r="E31" s="130"/>
      <c r="F31" s="247" t="s">
        <v>13</v>
      </c>
      <c r="G31" s="246"/>
      <c r="H31" s="246"/>
      <c r="I31" s="128" t="s">
        <v>34</v>
      </c>
      <c r="J31" s="129" t="s">
        <v>33</v>
      </c>
    </row>
    <row r="32" spans="2:11" ht="21.95" customHeight="1">
      <c r="B32" s="125">
        <v>3</v>
      </c>
      <c r="C32" s="248" t="s">
        <v>4</v>
      </c>
      <c r="D32" s="249"/>
      <c r="E32" s="131"/>
      <c r="F32" s="250" t="s">
        <v>14</v>
      </c>
      <c r="G32" s="249"/>
      <c r="H32" s="249"/>
      <c r="I32" s="68"/>
      <c r="J32" s="69"/>
    </row>
    <row r="33" spans="2:10" ht="12" customHeight="1">
      <c r="B33" s="207"/>
      <c r="C33" s="81" t="s">
        <v>24</v>
      </c>
      <c r="D33" s="82" t="s">
        <v>1</v>
      </c>
      <c r="E33" s="82" t="s">
        <v>2</v>
      </c>
      <c r="F33" s="83" t="s">
        <v>18</v>
      </c>
      <c r="G33" s="84"/>
      <c r="H33" s="82" t="s">
        <v>2</v>
      </c>
      <c r="I33" s="208" t="s">
        <v>32</v>
      </c>
      <c r="J33" s="209"/>
    </row>
    <row r="34" spans="2:10" ht="12" customHeight="1">
      <c r="B34" s="207"/>
      <c r="C34" s="85"/>
      <c r="D34" s="86" t="s">
        <v>0</v>
      </c>
      <c r="E34" s="86" t="s">
        <v>0</v>
      </c>
      <c r="F34" s="87"/>
      <c r="G34" s="88"/>
      <c r="H34" s="86" t="s">
        <v>0</v>
      </c>
      <c r="I34" s="210"/>
      <c r="J34" s="211"/>
    </row>
    <row r="35" spans="2:10" ht="12" customHeight="1">
      <c r="B35" s="207"/>
      <c r="C35" s="89"/>
      <c r="D35" s="90" t="s">
        <v>9</v>
      </c>
      <c r="E35" s="90" t="s">
        <v>9</v>
      </c>
      <c r="F35" s="90" t="s">
        <v>5</v>
      </c>
      <c r="G35" s="91" t="s">
        <v>6</v>
      </c>
      <c r="H35" s="90" t="s">
        <v>5</v>
      </c>
      <c r="I35" s="210"/>
      <c r="J35" s="211"/>
    </row>
    <row r="36" spans="2:10" ht="12" customHeight="1">
      <c r="B36" s="207"/>
      <c r="C36" s="92" t="s">
        <v>25</v>
      </c>
      <c r="D36" s="93" t="s">
        <v>11</v>
      </c>
      <c r="E36" s="93" t="s">
        <v>12</v>
      </c>
      <c r="F36" s="93"/>
      <c r="G36" s="94"/>
      <c r="H36" s="93" t="s">
        <v>12</v>
      </c>
      <c r="I36" s="212"/>
      <c r="J36" s="213"/>
    </row>
    <row r="37" spans="2:10" ht="20.100000000000001" customHeight="1">
      <c r="B37" s="125">
        <v>4</v>
      </c>
      <c r="C37" s="135">
        <v>2</v>
      </c>
      <c r="D37" s="136"/>
      <c r="E37" s="137"/>
      <c r="F37" s="138" t="str">
        <f>IF(COUNT(D37,$E$32)=2,D37/$E$32,"")</f>
        <v/>
      </c>
      <c r="G37" s="139" t="str">
        <f>IF(COUNT(E37,$E$32)=2,ROUNDDOWN(F37,0),"")</f>
        <v/>
      </c>
      <c r="H37" s="140" t="str">
        <f>IF(COUNT(G37,$E$31)=2,G37*$E$31,"")</f>
        <v/>
      </c>
      <c r="I37" s="214"/>
      <c r="J37" s="215"/>
    </row>
    <row r="38" spans="2:10" ht="20.100000000000001" customHeight="1">
      <c r="B38" s="125">
        <v>5</v>
      </c>
      <c r="C38" s="141">
        <f t="shared" ref="C38:C48" si="4">C37+0.083333</f>
        <v>2.0833330000000001</v>
      </c>
      <c r="D38" s="142"/>
      <c r="E38" s="143"/>
      <c r="F38" s="144" t="str">
        <f t="shared" ref="F38:F48" si="5">IF(COUNT(D38,$E$32)=2,D38/$E$32,"")</f>
        <v/>
      </c>
      <c r="G38" s="145" t="str">
        <f t="shared" ref="G38:G48" si="6">IF(COUNT(E38,$E$32)=2,ROUNDDOWN(F38,0),"")</f>
        <v/>
      </c>
      <c r="H38" s="146" t="str">
        <f t="shared" ref="H38:H48" si="7">IF(COUNT(G38,$E$31)=2,G38*$E$31,"")</f>
        <v/>
      </c>
      <c r="I38" s="216"/>
      <c r="J38" s="217"/>
    </row>
    <row r="39" spans="2:10" ht="20.100000000000001" customHeight="1">
      <c r="B39" s="125">
        <v>6</v>
      </c>
      <c r="C39" s="141">
        <f t="shared" si="4"/>
        <v>2.1666660000000002</v>
      </c>
      <c r="D39" s="142"/>
      <c r="E39" s="143"/>
      <c r="F39" s="144" t="str">
        <f t="shared" si="5"/>
        <v/>
      </c>
      <c r="G39" s="145" t="str">
        <f t="shared" si="6"/>
        <v/>
      </c>
      <c r="H39" s="146" t="str">
        <f t="shared" si="7"/>
        <v/>
      </c>
      <c r="I39" s="216"/>
      <c r="J39" s="217"/>
    </row>
    <row r="40" spans="2:10" ht="20.100000000000001" customHeight="1">
      <c r="B40" s="125">
        <v>7</v>
      </c>
      <c r="C40" s="141">
        <f t="shared" si="4"/>
        <v>2.2499990000000003</v>
      </c>
      <c r="D40" s="142"/>
      <c r="E40" s="143"/>
      <c r="F40" s="144" t="str">
        <f t="shared" si="5"/>
        <v/>
      </c>
      <c r="G40" s="145" t="str">
        <f t="shared" si="6"/>
        <v/>
      </c>
      <c r="H40" s="146" t="str">
        <f t="shared" si="7"/>
        <v/>
      </c>
      <c r="I40" s="216"/>
      <c r="J40" s="217"/>
    </row>
    <row r="41" spans="2:10" ht="20.100000000000001" customHeight="1">
      <c r="B41" s="125">
        <v>8</v>
      </c>
      <c r="C41" s="141">
        <f t="shared" si="4"/>
        <v>2.3333320000000004</v>
      </c>
      <c r="D41" s="142"/>
      <c r="E41" s="143"/>
      <c r="F41" s="144" t="str">
        <f t="shared" si="5"/>
        <v/>
      </c>
      <c r="G41" s="145" t="str">
        <f t="shared" si="6"/>
        <v/>
      </c>
      <c r="H41" s="146" t="str">
        <f t="shared" si="7"/>
        <v/>
      </c>
      <c r="I41" s="216"/>
      <c r="J41" s="217"/>
    </row>
    <row r="42" spans="2:10" ht="20.100000000000001" customHeight="1">
      <c r="B42" s="125">
        <v>9</v>
      </c>
      <c r="C42" s="141">
        <f t="shared" si="4"/>
        <v>2.4166650000000005</v>
      </c>
      <c r="D42" s="142"/>
      <c r="E42" s="143"/>
      <c r="F42" s="144" t="str">
        <f t="shared" si="5"/>
        <v/>
      </c>
      <c r="G42" s="145" t="str">
        <f t="shared" si="6"/>
        <v/>
      </c>
      <c r="H42" s="146" t="str">
        <f t="shared" si="7"/>
        <v/>
      </c>
      <c r="I42" s="216"/>
      <c r="J42" s="217"/>
    </row>
    <row r="43" spans="2:10" ht="20.100000000000001" customHeight="1">
      <c r="B43" s="125">
        <v>10</v>
      </c>
      <c r="C43" s="141">
        <f t="shared" si="4"/>
        <v>2.4999980000000006</v>
      </c>
      <c r="D43" s="142"/>
      <c r="E43" s="143"/>
      <c r="F43" s="144" t="str">
        <f t="shared" si="5"/>
        <v/>
      </c>
      <c r="G43" s="145" t="str">
        <f t="shared" si="6"/>
        <v/>
      </c>
      <c r="H43" s="146" t="str">
        <f t="shared" si="7"/>
        <v/>
      </c>
      <c r="I43" s="216"/>
      <c r="J43" s="217"/>
    </row>
    <row r="44" spans="2:10" ht="20.100000000000001" customHeight="1">
      <c r="B44" s="125">
        <v>11</v>
      </c>
      <c r="C44" s="141">
        <f t="shared" si="4"/>
        <v>2.5833310000000007</v>
      </c>
      <c r="D44" s="142"/>
      <c r="E44" s="143"/>
      <c r="F44" s="144" t="str">
        <f t="shared" si="5"/>
        <v/>
      </c>
      <c r="G44" s="145" t="str">
        <f t="shared" si="6"/>
        <v/>
      </c>
      <c r="H44" s="146" t="str">
        <f t="shared" si="7"/>
        <v/>
      </c>
      <c r="I44" s="216"/>
      <c r="J44" s="217"/>
    </row>
    <row r="45" spans="2:10" ht="20.100000000000001" customHeight="1">
      <c r="B45" s="125">
        <v>12</v>
      </c>
      <c r="C45" s="141">
        <f t="shared" si="4"/>
        <v>2.6666640000000008</v>
      </c>
      <c r="D45" s="142"/>
      <c r="E45" s="143"/>
      <c r="F45" s="144" t="str">
        <f t="shared" si="5"/>
        <v/>
      </c>
      <c r="G45" s="145" t="str">
        <f t="shared" si="6"/>
        <v/>
      </c>
      <c r="H45" s="146" t="str">
        <f t="shared" si="7"/>
        <v/>
      </c>
      <c r="I45" s="216"/>
      <c r="J45" s="217"/>
    </row>
    <row r="46" spans="2:10" ht="20.100000000000001" customHeight="1">
      <c r="B46" s="125">
        <v>13</v>
      </c>
      <c r="C46" s="141">
        <f t="shared" si="4"/>
        <v>2.7499970000000009</v>
      </c>
      <c r="D46" s="142"/>
      <c r="E46" s="143"/>
      <c r="F46" s="144" t="str">
        <f t="shared" si="5"/>
        <v/>
      </c>
      <c r="G46" s="145" t="str">
        <f t="shared" si="6"/>
        <v/>
      </c>
      <c r="H46" s="146" t="str">
        <f t="shared" si="7"/>
        <v/>
      </c>
      <c r="I46" s="216"/>
      <c r="J46" s="217"/>
    </row>
    <row r="47" spans="2:10" ht="20.100000000000001" customHeight="1">
      <c r="B47" s="125">
        <v>14</v>
      </c>
      <c r="C47" s="141">
        <f t="shared" si="4"/>
        <v>2.833330000000001</v>
      </c>
      <c r="D47" s="142"/>
      <c r="E47" s="143"/>
      <c r="F47" s="144" t="str">
        <f t="shared" si="5"/>
        <v/>
      </c>
      <c r="G47" s="145" t="str">
        <f t="shared" si="6"/>
        <v/>
      </c>
      <c r="H47" s="146" t="str">
        <f t="shared" si="7"/>
        <v/>
      </c>
      <c r="I47" s="216"/>
      <c r="J47" s="217"/>
    </row>
    <row r="48" spans="2:10" ht="20.100000000000001" customHeight="1">
      <c r="B48" s="125">
        <v>15</v>
      </c>
      <c r="C48" s="147">
        <f t="shared" si="4"/>
        <v>2.9166630000000011</v>
      </c>
      <c r="D48" s="148"/>
      <c r="E48" s="149"/>
      <c r="F48" s="150" t="str">
        <f t="shared" si="5"/>
        <v/>
      </c>
      <c r="G48" s="151" t="str">
        <f t="shared" si="6"/>
        <v/>
      </c>
      <c r="H48" s="152" t="str">
        <f t="shared" si="7"/>
        <v/>
      </c>
      <c r="I48" s="216"/>
      <c r="J48" s="217"/>
    </row>
    <row r="49" spans="2:10" ht="21.95" customHeight="1">
      <c r="B49" s="125">
        <v>16</v>
      </c>
      <c r="C49" s="77" t="s">
        <v>3</v>
      </c>
      <c r="D49" s="76" t="str">
        <f>IF(COUNT(D37:D48)&gt;0,SUM(D37:D48),"")</f>
        <v/>
      </c>
      <c r="E49" s="75" t="str">
        <f>IF(COUNT(E37:E48)&gt;0,SUM(E37:E48),"")</f>
        <v/>
      </c>
      <c r="F49" s="74" t="str">
        <f>IF(COUNT(F37:F48)&gt;0,SUM(F37:F48),"")</f>
        <v/>
      </c>
      <c r="G49" s="75" t="str">
        <f t="shared" ref="G49:H49" si="8">IF(COUNT(G37:G48)&gt;0,SUM(G37:G48),"")</f>
        <v/>
      </c>
      <c r="H49" s="75" t="str">
        <f t="shared" si="8"/>
        <v/>
      </c>
      <c r="I49" s="218"/>
      <c r="J49" s="219"/>
    </row>
    <row r="50" spans="2:10" ht="19.5" customHeight="1">
      <c r="B50" s="125">
        <v>17</v>
      </c>
      <c r="C50" s="222" t="s">
        <v>21</v>
      </c>
      <c r="D50" s="223"/>
      <c r="E50" s="224"/>
      <c r="F50" s="153" t="str">
        <f>IF(COUNT(H49,E49)=2,H49-E49,"")</f>
        <v/>
      </c>
      <c r="G50" s="225"/>
      <c r="H50" s="226"/>
      <c r="I50" s="218"/>
      <c r="J50" s="219"/>
    </row>
    <row r="51" spans="2:10" ht="19.5" customHeight="1">
      <c r="B51" s="125">
        <v>18</v>
      </c>
      <c r="C51" s="231" t="s">
        <v>19</v>
      </c>
      <c r="D51" s="232"/>
      <c r="E51" s="233"/>
      <c r="F51" s="154" t="str">
        <f>IF(COUNT(F50,H49)=2,ABS(F50*100/H49),"")</f>
        <v/>
      </c>
      <c r="G51" s="227"/>
      <c r="H51" s="228"/>
      <c r="I51" s="218"/>
      <c r="J51" s="219"/>
    </row>
    <row r="52" spans="2:10" ht="19.5" customHeight="1" thickBot="1">
      <c r="B52" s="125">
        <v>19</v>
      </c>
      <c r="C52" s="234" t="s">
        <v>20</v>
      </c>
      <c r="D52" s="235"/>
      <c r="E52" s="236"/>
      <c r="F52" s="155"/>
      <c r="G52" s="229"/>
      <c r="H52" s="230"/>
      <c r="I52" s="220"/>
      <c r="J52" s="221"/>
    </row>
    <row r="53" spans="2:10"/>
    <row r="54" spans="2:10" ht="18" customHeight="1">
      <c r="F54" s="19" t="s">
        <v>30</v>
      </c>
      <c r="G54" s="238"/>
      <c r="H54" s="239"/>
      <c r="I54" s="239"/>
      <c r="J54" s="239"/>
    </row>
    <row r="55" spans="2:10">
      <c r="G55" s="237" t="s">
        <v>29</v>
      </c>
      <c r="H55" s="237"/>
      <c r="I55" s="237"/>
      <c r="J55" s="237"/>
    </row>
    <row r="56" spans="2:10"/>
    <row r="57" spans="2:10"/>
    <row r="58" spans="2:10"/>
    <row r="59" spans="2:10"/>
    <row r="60" spans="2:10"/>
  </sheetData>
  <sheetProtection password="D35D" sheet="1" objects="1" scenarios="1" selectLockedCells="1"/>
  <mergeCells count="30">
    <mergeCell ref="G55:J55"/>
    <mergeCell ref="G54:J54"/>
    <mergeCell ref="G30:H30"/>
    <mergeCell ref="C3:D3"/>
    <mergeCell ref="E6:F6"/>
    <mergeCell ref="G6:H6"/>
    <mergeCell ref="E30:F30"/>
    <mergeCell ref="C7:D7"/>
    <mergeCell ref="F7:H7"/>
    <mergeCell ref="C31:D31"/>
    <mergeCell ref="F31:H31"/>
    <mergeCell ref="C8:D8"/>
    <mergeCell ref="F8:H8"/>
    <mergeCell ref="C32:D32"/>
    <mergeCell ref="F32:H32"/>
    <mergeCell ref="I37:J52"/>
    <mergeCell ref="C50:E50"/>
    <mergeCell ref="G50:H52"/>
    <mergeCell ref="C27:E27"/>
    <mergeCell ref="C51:E51"/>
    <mergeCell ref="C28:E28"/>
    <mergeCell ref="C52:E52"/>
    <mergeCell ref="E3:H3"/>
    <mergeCell ref="B9:B12"/>
    <mergeCell ref="I9:J12"/>
    <mergeCell ref="I33:J36"/>
    <mergeCell ref="I13:J28"/>
    <mergeCell ref="B33:B36"/>
    <mergeCell ref="C26:E26"/>
    <mergeCell ref="G26:H28"/>
  </mergeCells>
  <conditionalFormatting sqref="F27">
    <cfRule type="cellIs" dxfId="5" priority="3" operator="greaterThan">
      <formula>$F$28</formula>
    </cfRule>
  </conditionalFormatting>
  <conditionalFormatting sqref="F51">
    <cfRule type="cellIs" dxfId="4" priority="1" operator="greaterThan">
      <formula>$F$28</formula>
    </cfRule>
  </conditionalFormatting>
  <printOptions horizontalCentered="1"/>
  <pageMargins left="0.19685039370078741" right="0.19685039370078741" top="0.59055118110236227" bottom="0.59055118110236227" header="0" footer="0.51181102362204722"/>
  <pageSetup paperSize="9" scale="76" orientation="portrait" r:id="rId1"/>
  <headerFooter alignWithMargins="0">
    <oddFooter>&amp;C&amp;8&amp;F&amp;R&amp;8&amp;A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zoomScaleNormal="100" workbookViewId="0">
      <selection activeCell="E4" sqref="E4:H4"/>
    </sheetView>
  </sheetViews>
  <sheetFormatPr baseColWidth="10" defaultColWidth="0" defaultRowHeight="12.75" zeroHeight="1"/>
  <cols>
    <col min="1" max="1" width="2.7109375" style="18" customWidth="1"/>
    <col min="2" max="2" width="3.140625" style="18" customWidth="1"/>
    <col min="3" max="3" width="15.28515625" style="18" customWidth="1"/>
    <col min="4" max="4" width="13.7109375" style="18" customWidth="1"/>
    <col min="5" max="5" width="10.28515625" style="18" customWidth="1"/>
    <col min="6" max="6" width="9.7109375" style="18" customWidth="1"/>
    <col min="7" max="7" width="8.7109375" style="18" customWidth="1"/>
    <col min="8" max="8" width="11.7109375" style="18" customWidth="1"/>
    <col min="9" max="9" width="8.85546875" style="18" customWidth="1"/>
    <col min="10" max="10" width="12.7109375" style="18" customWidth="1"/>
    <col min="11" max="11" width="3.7109375" style="18" customWidth="1"/>
    <col min="12" max="12" width="15.28515625" style="18" customWidth="1"/>
    <col min="13" max="13" width="13.7109375" style="18" hidden="1" customWidth="1"/>
    <col min="14" max="14" width="10.42578125" style="18" hidden="1" customWidth="1"/>
    <col min="15" max="15" width="9.7109375" style="18" hidden="1" customWidth="1"/>
    <col min="16" max="16" width="8.7109375" style="18" hidden="1" customWidth="1"/>
    <col min="17" max="17" width="11.7109375" style="18" hidden="1" customWidth="1"/>
    <col min="18" max="18" width="9" style="18" hidden="1" customWidth="1"/>
    <col min="19" max="19" width="8.85546875" style="18" hidden="1" customWidth="1"/>
    <col min="20" max="20" width="2.7109375" style="18" hidden="1" customWidth="1"/>
    <col min="21" max="21" width="3" style="18" hidden="1" customWidth="1"/>
    <col min="22" max="16384" width="11.42578125" style="18" hidden="1"/>
  </cols>
  <sheetData>
    <row r="1" spans="2:16" ht="15.75" customHeight="1">
      <c r="B1" s="1" t="s">
        <v>22</v>
      </c>
      <c r="D1" s="95"/>
      <c r="E1" s="95"/>
      <c r="F1" s="95"/>
      <c r="G1" s="95"/>
      <c r="H1" s="95"/>
      <c r="I1" s="95"/>
      <c r="J1" s="96"/>
      <c r="K1" s="96"/>
      <c r="L1" s="96"/>
      <c r="M1" s="96"/>
      <c r="N1" s="96"/>
      <c r="O1" s="96"/>
      <c r="P1" s="96"/>
    </row>
    <row r="2" spans="2:16" ht="15.75" customHeight="1">
      <c r="B2" s="1" t="s">
        <v>36</v>
      </c>
      <c r="D2" s="95"/>
      <c r="E2" s="95"/>
      <c r="F2" s="95"/>
      <c r="G2" s="95"/>
      <c r="H2" s="95"/>
      <c r="I2" s="95"/>
      <c r="J2" s="96"/>
      <c r="K2" s="96"/>
      <c r="L2" s="96"/>
      <c r="M2" s="96"/>
      <c r="N2" s="96"/>
      <c r="O2" s="96"/>
      <c r="P2" s="96"/>
    </row>
    <row r="3" spans="2:16" ht="9.9499999999999993" customHeight="1">
      <c r="B3" s="1"/>
      <c r="D3" s="95"/>
      <c r="E3" s="95"/>
      <c r="F3" s="95"/>
      <c r="G3" s="95"/>
      <c r="H3" s="95"/>
      <c r="I3" s="95"/>
      <c r="J3" s="96"/>
      <c r="K3" s="96"/>
      <c r="L3" s="96"/>
      <c r="M3" s="96"/>
      <c r="N3" s="96"/>
      <c r="O3" s="96"/>
      <c r="P3" s="96"/>
    </row>
    <row r="4" spans="2:16" ht="27" customHeight="1">
      <c r="C4" s="242" t="s">
        <v>23</v>
      </c>
      <c r="D4" s="242"/>
      <c r="E4" s="206"/>
      <c r="F4" s="206"/>
      <c r="G4" s="206"/>
      <c r="H4" s="206"/>
      <c r="I4" s="97"/>
    </row>
    <row r="5" spans="2:16" ht="7.5" customHeight="1">
      <c r="C5" s="6"/>
      <c r="D5" s="7"/>
      <c r="E5" s="8"/>
      <c r="F5" s="5"/>
      <c r="G5" s="5"/>
      <c r="H5" s="5"/>
      <c r="I5" s="5"/>
    </row>
    <row r="6" spans="2:16" ht="15" customHeight="1" thickBot="1"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10"/>
    </row>
    <row r="7" spans="2:16" ht="28.5" customHeight="1" thickBot="1">
      <c r="B7" s="125">
        <v>1</v>
      </c>
      <c r="C7" s="98" t="s">
        <v>15</v>
      </c>
      <c r="D7" s="156"/>
      <c r="E7" s="243" t="s">
        <v>17</v>
      </c>
      <c r="F7" s="251"/>
      <c r="G7" s="252"/>
      <c r="H7" s="241"/>
      <c r="I7" s="99" t="s">
        <v>16</v>
      </c>
      <c r="J7" s="157"/>
      <c r="K7" s="100"/>
    </row>
    <row r="8" spans="2:16" ht="28.5" customHeight="1">
      <c r="B8" s="125">
        <v>2</v>
      </c>
      <c r="C8" s="245" t="s">
        <v>7</v>
      </c>
      <c r="D8" s="246"/>
      <c r="E8" s="130"/>
      <c r="F8" s="247" t="s">
        <v>26</v>
      </c>
      <c r="G8" s="246"/>
      <c r="H8" s="246"/>
      <c r="I8" s="101" t="s">
        <v>10</v>
      </c>
      <c r="J8" s="102" t="s">
        <v>31</v>
      </c>
      <c r="K8" s="103"/>
    </row>
    <row r="9" spans="2:16" ht="27" customHeight="1">
      <c r="B9" s="125">
        <v>3</v>
      </c>
      <c r="C9" s="248" t="s">
        <v>4</v>
      </c>
      <c r="D9" s="249"/>
      <c r="E9" s="131"/>
      <c r="F9" s="250" t="s">
        <v>27</v>
      </c>
      <c r="G9" s="249"/>
      <c r="H9" s="249"/>
      <c r="I9" s="158"/>
      <c r="J9" s="159"/>
      <c r="K9" s="104"/>
    </row>
    <row r="10" spans="2:16" ht="12" customHeight="1">
      <c r="B10" s="207"/>
      <c r="C10" s="105" t="s">
        <v>24</v>
      </c>
      <c r="D10" s="106" t="s">
        <v>1</v>
      </c>
      <c r="E10" s="106" t="s">
        <v>2</v>
      </c>
      <c r="F10" s="107" t="s">
        <v>18</v>
      </c>
      <c r="G10" s="108"/>
      <c r="H10" s="106" t="s">
        <v>2</v>
      </c>
      <c r="I10" s="253" t="s">
        <v>32</v>
      </c>
      <c r="J10" s="254"/>
      <c r="K10" s="109"/>
    </row>
    <row r="11" spans="2:16" ht="12" customHeight="1">
      <c r="B11" s="207"/>
      <c r="C11" s="89"/>
      <c r="D11" s="110" t="s">
        <v>0</v>
      </c>
      <c r="E11" s="110" t="s">
        <v>0</v>
      </c>
      <c r="F11" s="111"/>
      <c r="G11" s="112"/>
      <c r="H11" s="110" t="s">
        <v>0</v>
      </c>
      <c r="I11" s="255"/>
      <c r="J11" s="256"/>
      <c r="K11" s="109"/>
    </row>
    <row r="12" spans="2:16" ht="12" customHeight="1">
      <c r="B12" s="207"/>
      <c r="C12" s="89"/>
      <c r="D12" s="90" t="s">
        <v>9</v>
      </c>
      <c r="E12" s="90" t="s">
        <v>9</v>
      </c>
      <c r="F12" s="90" t="s">
        <v>5</v>
      </c>
      <c r="G12" s="91" t="s">
        <v>6</v>
      </c>
      <c r="H12" s="90" t="s">
        <v>5</v>
      </c>
      <c r="I12" s="255"/>
      <c r="J12" s="256"/>
      <c r="K12" s="109"/>
    </row>
    <row r="13" spans="2:16" s="115" customFormat="1" ht="12" customHeight="1">
      <c r="B13" s="207"/>
      <c r="C13" s="92" t="s">
        <v>8</v>
      </c>
      <c r="D13" s="113" t="s">
        <v>11</v>
      </c>
      <c r="E13" s="113" t="s">
        <v>12</v>
      </c>
      <c r="F13" s="113"/>
      <c r="G13" s="114"/>
      <c r="H13" s="113" t="s">
        <v>12</v>
      </c>
      <c r="I13" s="257"/>
      <c r="J13" s="258"/>
      <c r="K13" s="109"/>
    </row>
    <row r="14" spans="2:16" ht="30" customHeight="1">
      <c r="B14" s="125">
        <v>4</v>
      </c>
      <c r="C14" s="116"/>
      <c r="D14" s="66"/>
      <c r="E14" s="67"/>
      <c r="F14" s="71" t="str">
        <f>IF(COUNT(E9)=1,1440/E9,"")</f>
        <v/>
      </c>
      <c r="G14" s="72" t="str">
        <f>IF(COUNT(E14,E9)=2,ROUNDDOWN(F14,0),"")</f>
        <v/>
      </c>
      <c r="H14" s="73" t="str">
        <f>IF(COUNT(G14,E8)=2,G14*E8,"")</f>
        <v/>
      </c>
      <c r="I14" s="259"/>
      <c r="J14" s="260"/>
      <c r="K14" s="120"/>
    </row>
    <row r="15" spans="2:16" ht="24" customHeight="1">
      <c r="B15" s="125">
        <v>5</v>
      </c>
      <c r="C15" s="265" t="s">
        <v>21</v>
      </c>
      <c r="D15" s="266"/>
      <c r="E15" s="267"/>
      <c r="F15" s="163" t="str">
        <f>IF(COUNT(H14,E14)&lt;2,"",IF(SUM(H14-E14)&lt;0,SUM(E14-H14),SUM(H14-E14)))</f>
        <v/>
      </c>
      <c r="G15" s="268"/>
      <c r="H15" s="269"/>
      <c r="I15" s="261"/>
      <c r="J15" s="262"/>
      <c r="K15" s="121"/>
    </row>
    <row r="16" spans="2:16" ht="24" customHeight="1">
      <c r="B16" s="125">
        <v>6</v>
      </c>
      <c r="C16" s="274" t="s">
        <v>19</v>
      </c>
      <c r="D16" s="275"/>
      <c r="E16" s="276"/>
      <c r="F16" s="154" t="str">
        <f>IF(COUNT(F15,H14)=2,ABS(F15*100/H14),"")</f>
        <v/>
      </c>
      <c r="G16" s="270"/>
      <c r="H16" s="271"/>
      <c r="I16" s="261"/>
      <c r="J16" s="262"/>
      <c r="K16" s="121"/>
    </row>
    <row r="17" spans="2:11" ht="24" customHeight="1" thickBot="1">
      <c r="B17" s="125">
        <v>7</v>
      </c>
      <c r="C17" s="277" t="s">
        <v>20</v>
      </c>
      <c r="D17" s="278"/>
      <c r="E17" s="279"/>
      <c r="F17" s="155"/>
      <c r="G17" s="272"/>
      <c r="H17" s="273"/>
      <c r="I17" s="263"/>
      <c r="J17" s="264"/>
      <c r="K17" s="121"/>
    </row>
    <row r="18" spans="2:11"/>
    <row r="19" spans="2:11"/>
    <row r="20" spans="2:11"/>
    <row r="21" spans="2:11" ht="13.5" thickBot="1">
      <c r="C21" s="9">
        <v>1</v>
      </c>
      <c r="D21" s="9">
        <v>2</v>
      </c>
      <c r="E21" s="9">
        <v>3</v>
      </c>
      <c r="F21" s="9">
        <v>4</v>
      </c>
      <c r="G21" s="9">
        <v>5</v>
      </c>
      <c r="H21" s="9">
        <v>6</v>
      </c>
      <c r="I21" s="9">
        <v>7</v>
      </c>
      <c r="J21" s="9">
        <v>8</v>
      </c>
    </row>
    <row r="22" spans="2:11" ht="28.5" customHeight="1" thickBot="1">
      <c r="B22" s="125">
        <v>1</v>
      </c>
      <c r="C22" s="98" t="s">
        <v>15</v>
      </c>
      <c r="D22" s="156"/>
      <c r="E22" s="243" t="s">
        <v>17</v>
      </c>
      <c r="F22" s="251"/>
      <c r="G22" s="252"/>
      <c r="H22" s="241"/>
      <c r="I22" s="99" t="s">
        <v>16</v>
      </c>
      <c r="J22" s="157"/>
    </row>
    <row r="23" spans="2:11" ht="28.5" customHeight="1">
      <c r="B23" s="125">
        <v>2</v>
      </c>
      <c r="C23" s="245" t="s">
        <v>7</v>
      </c>
      <c r="D23" s="246"/>
      <c r="E23" s="130"/>
      <c r="F23" s="247" t="s">
        <v>26</v>
      </c>
      <c r="G23" s="246"/>
      <c r="H23" s="246"/>
      <c r="I23" s="101" t="s">
        <v>10</v>
      </c>
      <c r="J23" s="102" t="s">
        <v>31</v>
      </c>
    </row>
    <row r="24" spans="2:11" ht="27" customHeight="1">
      <c r="B24" s="125">
        <v>3</v>
      </c>
      <c r="C24" s="248" t="s">
        <v>4</v>
      </c>
      <c r="D24" s="249"/>
      <c r="E24" s="131"/>
      <c r="F24" s="250" t="s">
        <v>27</v>
      </c>
      <c r="G24" s="249"/>
      <c r="H24" s="249"/>
      <c r="I24" s="158"/>
      <c r="J24" s="159"/>
    </row>
    <row r="25" spans="2:11" ht="12" customHeight="1">
      <c r="B25" s="207"/>
      <c r="C25" s="105" t="s">
        <v>24</v>
      </c>
      <c r="D25" s="106" t="s">
        <v>1</v>
      </c>
      <c r="E25" s="106" t="s">
        <v>2</v>
      </c>
      <c r="F25" s="107" t="s">
        <v>18</v>
      </c>
      <c r="G25" s="108"/>
      <c r="H25" s="106" t="s">
        <v>2</v>
      </c>
      <c r="I25" s="253" t="s">
        <v>32</v>
      </c>
      <c r="J25" s="254"/>
    </row>
    <row r="26" spans="2:11" ht="12" customHeight="1">
      <c r="B26" s="207"/>
      <c r="C26" s="89"/>
      <c r="D26" s="110" t="s">
        <v>0</v>
      </c>
      <c r="E26" s="110" t="s">
        <v>0</v>
      </c>
      <c r="F26" s="111"/>
      <c r="G26" s="112"/>
      <c r="H26" s="110" t="s">
        <v>0</v>
      </c>
      <c r="I26" s="255"/>
      <c r="J26" s="256"/>
    </row>
    <row r="27" spans="2:11" ht="12" customHeight="1">
      <c r="B27" s="207"/>
      <c r="C27" s="89"/>
      <c r="D27" s="90" t="s">
        <v>9</v>
      </c>
      <c r="E27" s="90" t="s">
        <v>9</v>
      </c>
      <c r="F27" s="90" t="s">
        <v>5</v>
      </c>
      <c r="G27" s="91" t="s">
        <v>6</v>
      </c>
      <c r="H27" s="90" t="s">
        <v>5</v>
      </c>
      <c r="I27" s="255"/>
      <c r="J27" s="256"/>
    </row>
    <row r="28" spans="2:11" ht="12" customHeight="1">
      <c r="B28" s="207"/>
      <c r="C28" s="92" t="s">
        <v>8</v>
      </c>
      <c r="D28" s="113" t="s">
        <v>11</v>
      </c>
      <c r="E28" s="113" t="s">
        <v>12</v>
      </c>
      <c r="F28" s="113"/>
      <c r="G28" s="114"/>
      <c r="H28" s="113" t="s">
        <v>12</v>
      </c>
      <c r="I28" s="257"/>
      <c r="J28" s="258"/>
    </row>
    <row r="29" spans="2:11" ht="30" customHeight="1">
      <c r="B29" s="125">
        <v>4</v>
      </c>
      <c r="C29" s="116"/>
      <c r="D29" s="66"/>
      <c r="E29" s="67"/>
      <c r="F29" s="117" t="str">
        <f>IF(COUNT(E24)=1,1440/E24,"")</f>
        <v/>
      </c>
      <c r="G29" s="118" t="str">
        <f>IF(COUNT(E29,E24)=2,ROUNDDOWN(F29,0),"")</f>
        <v/>
      </c>
      <c r="H29" s="119" t="str">
        <f>IF(COUNT(G29,E23)=2,G29*E23,"")</f>
        <v/>
      </c>
      <c r="I29" s="259"/>
      <c r="J29" s="260"/>
    </row>
    <row r="30" spans="2:11" ht="24" customHeight="1">
      <c r="B30" s="125">
        <v>5</v>
      </c>
      <c r="C30" s="265" t="s">
        <v>21</v>
      </c>
      <c r="D30" s="266"/>
      <c r="E30" s="267"/>
      <c r="F30" s="163" t="str">
        <f>IF(COUNT(H29,E29)&lt;2,"",IF(SUM(H29-E29)&lt;0,SUM(E29-H29),SUM(H29-E29)))</f>
        <v/>
      </c>
      <c r="G30" s="268"/>
      <c r="H30" s="269"/>
      <c r="I30" s="261"/>
      <c r="J30" s="262"/>
    </row>
    <row r="31" spans="2:11" ht="24" customHeight="1">
      <c r="B31" s="125">
        <v>6</v>
      </c>
      <c r="C31" s="274" t="s">
        <v>19</v>
      </c>
      <c r="D31" s="275"/>
      <c r="E31" s="276"/>
      <c r="F31" s="154" t="str">
        <f>IF(COUNT(F30,H29)=2,ABS(F30*100/H29),"")</f>
        <v/>
      </c>
      <c r="G31" s="270"/>
      <c r="H31" s="271"/>
      <c r="I31" s="261"/>
      <c r="J31" s="262"/>
    </row>
    <row r="32" spans="2:11" ht="24" customHeight="1" thickBot="1">
      <c r="B32" s="125">
        <v>7</v>
      </c>
      <c r="C32" s="277" t="s">
        <v>20</v>
      </c>
      <c r="D32" s="278"/>
      <c r="E32" s="279"/>
      <c r="F32" s="155"/>
      <c r="G32" s="272"/>
      <c r="H32" s="273"/>
      <c r="I32" s="263"/>
      <c r="J32" s="264"/>
    </row>
    <row r="33" spans="6:10"/>
    <row r="34" spans="6:10"/>
    <row r="35" spans="6:10"/>
    <row r="36" spans="6:10" ht="18" customHeight="1">
      <c r="F36" s="19" t="s">
        <v>30</v>
      </c>
      <c r="G36" s="280"/>
      <c r="H36" s="280"/>
      <c r="I36" s="280"/>
      <c r="J36" s="280"/>
    </row>
    <row r="37" spans="6:10">
      <c r="G37" s="281" t="s">
        <v>29</v>
      </c>
      <c r="H37" s="281"/>
      <c r="I37" s="281"/>
      <c r="J37" s="281"/>
    </row>
    <row r="38" spans="6:10"/>
    <row r="39" spans="6:10"/>
    <row r="40" spans="6:10"/>
    <row r="41" spans="6:10"/>
    <row r="42" spans="6:10"/>
    <row r="43" spans="6:10"/>
    <row r="44" spans="6:10"/>
    <row r="45" spans="6:10"/>
  </sheetData>
  <sheetProtection password="D35D" sheet="1" objects="1" scenarios="1" selectLockedCells="1"/>
  <mergeCells count="30">
    <mergeCell ref="G36:J36"/>
    <mergeCell ref="G37:J37"/>
    <mergeCell ref="B25:B28"/>
    <mergeCell ref="I25:J28"/>
    <mergeCell ref="I29:J32"/>
    <mergeCell ref="C30:E30"/>
    <mergeCell ref="G30:H32"/>
    <mergeCell ref="C31:E31"/>
    <mergeCell ref="C32:E32"/>
    <mergeCell ref="E22:F22"/>
    <mergeCell ref="G22:H22"/>
    <mergeCell ref="C23:D23"/>
    <mergeCell ref="F23:H23"/>
    <mergeCell ref="C24:D24"/>
    <mergeCell ref="F24:H24"/>
    <mergeCell ref="C9:D9"/>
    <mergeCell ref="F9:H9"/>
    <mergeCell ref="B10:B13"/>
    <mergeCell ref="I10:J13"/>
    <mergeCell ref="I14:J17"/>
    <mergeCell ref="C15:E15"/>
    <mergeCell ref="G15:H17"/>
    <mergeCell ref="C16:E16"/>
    <mergeCell ref="C17:E17"/>
    <mergeCell ref="C4:D4"/>
    <mergeCell ref="E7:F7"/>
    <mergeCell ref="G7:H7"/>
    <mergeCell ref="C8:D8"/>
    <mergeCell ref="F8:H8"/>
    <mergeCell ref="E4:H4"/>
  </mergeCells>
  <conditionalFormatting sqref="F16">
    <cfRule type="cellIs" dxfId="3" priority="3" operator="greaterThan">
      <formula>$F$17</formula>
    </cfRule>
  </conditionalFormatting>
  <conditionalFormatting sqref="F31">
    <cfRule type="cellIs" dxfId="2" priority="1" operator="greaterThan">
      <formula>$F$17</formula>
    </cfRule>
  </conditionalFormatting>
  <printOptions horizontalCentered="1"/>
  <pageMargins left="0.19685039370078741" right="0.19685039370078741" top="0.59055118110236227" bottom="0.59055118110236227" header="0" footer="0.51181102362204722"/>
  <pageSetup paperSize="9" orientation="portrait" r:id="rId1"/>
  <headerFooter alignWithMargins="0">
    <oddFooter>&amp;C&amp;8&amp;F&amp;R&amp;8&amp;A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zoomScaleNormal="100" workbookViewId="0">
      <selection activeCell="E4" sqref="E4:H4"/>
    </sheetView>
  </sheetViews>
  <sheetFormatPr baseColWidth="10" defaultColWidth="0" defaultRowHeight="12.75" zeroHeight="1"/>
  <cols>
    <col min="1" max="1" width="2.7109375" style="18" customWidth="1"/>
    <col min="2" max="2" width="3.140625" style="18" customWidth="1"/>
    <col min="3" max="3" width="15.28515625" style="18" customWidth="1"/>
    <col min="4" max="4" width="13.7109375" style="18" customWidth="1"/>
    <col min="5" max="5" width="10.28515625" style="18" customWidth="1"/>
    <col min="6" max="6" width="9.7109375" style="18" customWidth="1"/>
    <col min="7" max="7" width="8.7109375" style="18" customWidth="1"/>
    <col min="8" max="8" width="11.7109375" style="18" customWidth="1"/>
    <col min="9" max="9" width="8.85546875" style="18" customWidth="1"/>
    <col min="10" max="10" width="12.7109375" style="18" customWidth="1"/>
    <col min="11" max="11" width="2.42578125" style="18" customWidth="1"/>
    <col min="12" max="12" width="15.28515625" style="18" customWidth="1"/>
    <col min="13" max="13" width="13.7109375" style="18" hidden="1" customWidth="1"/>
    <col min="14" max="14" width="10.42578125" style="18" hidden="1" customWidth="1"/>
    <col min="15" max="15" width="9.7109375" style="18" hidden="1" customWidth="1"/>
    <col min="16" max="16" width="8.7109375" style="18" hidden="1" customWidth="1"/>
    <col min="17" max="17" width="11.7109375" style="18" hidden="1" customWidth="1"/>
    <col min="18" max="18" width="9" style="18" hidden="1" customWidth="1"/>
    <col min="19" max="19" width="8.85546875" style="18" hidden="1" customWidth="1"/>
    <col min="20" max="20" width="2.7109375" style="18" hidden="1" customWidth="1"/>
    <col min="21" max="21" width="3" style="18" hidden="1" customWidth="1"/>
    <col min="22" max="16384" width="11.42578125" style="18" hidden="1"/>
  </cols>
  <sheetData>
    <row r="1" spans="2:16" ht="15.75" customHeight="1">
      <c r="B1" s="1" t="s">
        <v>22</v>
      </c>
      <c r="D1" s="95"/>
      <c r="E1" s="95"/>
      <c r="F1" s="95"/>
      <c r="G1" s="95"/>
      <c r="H1" s="95"/>
      <c r="I1" s="95"/>
      <c r="J1" s="96"/>
      <c r="K1" s="96"/>
      <c r="L1" s="96"/>
      <c r="M1" s="96"/>
      <c r="N1" s="96"/>
      <c r="O1" s="96"/>
      <c r="P1" s="96"/>
    </row>
    <row r="2" spans="2:16" ht="15.75" customHeight="1">
      <c r="B2" s="1" t="s">
        <v>35</v>
      </c>
      <c r="D2" s="95"/>
      <c r="E2" s="95"/>
      <c r="F2" s="95"/>
      <c r="G2" s="95"/>
      <c r="H2" s="95"/>
      <c r="I2" s="95"/>
      <c r="J2" s="96"/>
      <c r="K2" s="96"/>
      <c r="L2" s="96"/>
      <c r="M2" s="96"/>
      <c r="N2" s="96"/>
      <c r="O2" s="96"/>
      <c r="P2" s="96"/>
    </row>
    <row r="3" spans="2:16" ht="9.9499999999999993" customHeight="1">
      <c r="B3" s="1"/>
      <c r="D3" s="95"/>
      <c r="E3" s="95"/>
      <c r="F3" s="95"/>
      <c r="G3" s="95"/>
      <c r="H3" s="95"/>
      <c r="I3" s="95"/>
      <c r="J3" s="96"/>
      <c r="K3" s="96"/>
      <c r="L3" s="96"/>
      <c r="M3" s="96"/>
      <c r="N3" s="96"/>
      <c r="O3" s="96"/>
      <c r="P3" s="96"/>
    </row>
    <row r="4" spans="2:16" ht="27" customHeight="1">
      <c r="C4" s="242" t="s">
        <v>23</v>
      </c>
      <c r="D4" s="242"/>
      <c r="E4" s="206"/>
      <c r="F4" s="206"/>
      <c r="G4" s="206"/>
      <c r="H4" s="206"/>
      <c r="I4" s="97"/>
    </row>
    <row r="5" spans="2:16" ht="7.5" customHeight="1">
      <c r="C5" s="6"/>
      <c r="D5" s="7"/>
      <c r="E5" s="8"/>
      <c r="F5" s="5"/>
      <c r="G5" s="5"/>
      <c r="H5" s="5"/>
      <c r="I5" s="5"/>
    </row>
    <row r="6" spans="2:16" ht="15" customHeight="1" thickBot="1"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10"/>
    </row>
    <row r="7" spans="2:16" ht="28.5" customHeight="1" thickBot="1">
      <c r="B7" s="125">
        <v>1</v>
      </c>
      <c r="C7" s="98" t="s">
        <v>15</v>
      </c>
      <c r="D7" s="156"/>
      <c r="E7" s="243" t="s">
        <v>17</v>
      </c>
      <c r="F7" s="251"/>
      <c r="G7" s="252"/>
      <c r="H7" s="241"/>
      <c r="I7" s="99" t="s">
        <v>16</v>
      </c>
      <c r="J7" s="157"/>
      <c r="K7" s="100"/>
    </row>
    <row r="8" spans="2:16" ht="28.5" customHeight="1">
      <c r="B8" s="125">
        <v>2</v>
      </c>
      <c r="C8" s="245" t="s">
        <v>7</v>
      </c>
      <c r="D8" s="246"/>
      <c r="E8" s="130"/>
      <c r="F8" s="247" t="s">
        <v>13</v>
      </c>
      <c r="G8" s="246"/>
      <c r="H8" s="246"/>
      <c r="I8" s="101" t="s">
        <v>10</v>
      </c>
      <c r="J8" s="102" t="s">
        <v>31</v>
      </c>
      <c r="K8" s="103"/>
    </row>
    <row r="9" spans="2:16" ht="27" customHeight="1">
      <c r="B9" s="125">
        <v>3</v>
      </c>
      <c r="C9" s="248" t="s">
        <v>4</v>
      </c>
      <c r="D9" s="249"/>
      <c r="E9" s="131"/>
      <c r="F9" s="250" t="s">
        <v>38</v>
      </c>
      <c r="G9" s="249"/>
      <c r="H9" s="249"/>
      <c r="I9" s="158"/>
      <c r="J9" s="159"/>
      <c r="K9" s="104"/>
    </row>
    <row r="10" spans="2:16" ht="12" customHeight="1">
      <c r="B10" s="207"/>
      <c r="C10" s="105" t="s">
        <v>24</v>
      </c>
      <c r="D10" s="106" t="s">
        <v>1</v>
      </c>
      <c r="E10" s="106" t="s">
        <v>2</v>
      </c>
      <c r="F10" s="107" t="s">
        <v>18</v>
      </c>
      <c r="G10" s="108"/>
      <c r="H10" s="106" t="s">
        <v>2</v>
      </c>
      <c r="I10" s="253" t="s">
        <v>32</v>
      </c>
      <c r="J10" s="254"/>
      <c r="K10" s="109"/>
    </row>
    <row r="11" spans="2:16" ht="12" customHeight="1">
      <c r="B11" s="207"/>
      <c r="C11" s="89"/>
      <c r="D11" s="110" t="s">
        <v>0</v>
      </c>
      <c r="E11" s="110" t="s">
        <v>0</v>
      </c>
      <c r="F11" s="111"/>
      <c r="G11" s="112"/>
      <c r="H11" s="110" t="s">
        <v>0</v>
      </c>
      <c r="I11" s="255"/>
      <c r="J11" s="256"/>
      <c r="K11" s="109"/>
    </row>
    <row r="12" spans="2:16" ht="12" customHeight="1">
      <c r="B12" s="207"/>
      <c r="C12" s="89"/>
      <c r="D12" s="90" t="s">
        <v>9</v>
      </c>
      <c r="E12" s="90" t="s">
        <v>9</v>
      </c>
      <c r="F12" s="90" t="s">
        <v>5</v>
      </c>
      <c r="G12" s="91" t="s">
        <v>6</v>
      </c>
      <c r="H12" s="90" t="s">
        <v>5</v>
      </c>
      <c r="I12" s="255"/>
      <c r="J12" s="256"/>
      <c r="K12" s="109"/>
    </row>
    <row r="13" spans="2:16" s="115" customFormat="1" ht="12" customHeight="1">
      <c r="B13" s="207"/>
      <c r="C13" s="92" t="s">
        <v>8</v>
      </c>
      <c r="D13" s="113" t="s">
        <v>11</v>
      </c>
      <c r="E13" s="113" t="s">
        <v>12</v>
      </c>
      <c r="F13" s="113"/>
      <c r="G13" s="114"/>
      <c r="H13" s="113" t="s">
        <v>12</v>
      </c>
      <c r="I13" s="257"/>
      <c r="J13" s="258"/>
      <c r="K13" s="109"/>
    </row>
    <row r="14" spans="2:16" ht="30" customHeight="1">
      <c r="B14" s="125">
        <v>4</v>
      </c>
      <c r="C14" s="116"/>
      <c r="D14" s="66"/>
      <c r="E14" s="67"/>
      <c r="F14" s="117" t="str">
        <f>IF(COUNT(D14,E9)=2,D14/E9,"")</f>
        <v/>
      </c>
      <c r="G14" s="118" t="str">
        <f>IF(COUNT(D14,E14,E9)=3,ROUNDDOWN(F14,0),"")</f>
        <v/>
      </c>
      <c r="H14" s="119" t="str">
        <f>IF(COUNT(G14,E8)=2,G14*E8,"")</f>
        <v/>
      </c>
      <c r="I14" s="259"/>
      <c r="J14" s="260"/>
      <c r="K14" s="120"/>
    </row>
    <row r="15" spans="2:16" ht="24" customHeight="1">
      <c r="B15" s="125">
        <v>5</v>
      </c>
      <c r="C15" s="282" t="s">
        <v>21</v>
      </c>
      <c r="D15" s="283"/>
      <c r="E15" s="284"/>
      <c r="F15" s="163" t="str">
        <f>IF(COUNT(H14,E14)&lt;2,"",IF(SUM(H14-E14)&lt;0,SUM(E14-H14),SUM(H14-E14)))</f>
        <v/>
      </c>
      <c r="G15" s="268"/>
      <c r="H15" s="269"/>
      <c r="I15" s="261"/>
      <c r="J15" s="262"/>
      <c r="K15" s="121"/>
    </row>
    <row r="16" spans="2:16" ht="24" customHeight="1">
      <c r="B16" s="125">
        <v>6</v>
      </c>
      <c r="C16" s="282" t="s">
        <v>19</v>
      </c>
      <c r="D16" s="283"/>
      <c r="E16" s="284"/>
      <c r="F16" s="122" t="str">
        <f>IF(COUNT(F15,H14)=2,ABS(F15*100/H14),"")</f>
        <v/>
      </c>
      <c r="G16" s="270"/>
      <c r="H16" s="271"/>
      <c r="I16" s="261"/>
      <c r="J16" s="262"/>
      <c r="K16" s="121"/>
    </row>
    <row r="17" spans="2:11" ht="24" customHeight="1" thickBot="1">
      <c r="B17" s="125">
        <v>7</v>
      </c>
      <c r="C17" s="285" t="s">
        <v>20</v>
      </c>
      <c r="D17" s="286"/>
      <c r="E17" s="287"/>
      <c r="F17" s="160"/>
      <c r="G17" s="272"/>
      <c r="H17" s="273"/>
      <c r="I17" s="263"/>
      <c r="J17" s="264"/>
      <c r="K17" s="121"/>
    </row>
    <row r="18" spans="2:11"/>
    <row r="19" spans="2:11"/>
    <row r="20" spans="2:11"/>
    <row r="21" spans="2:11" ht="13.5" thickBot="1">
      <c r="C21" s="9">
        <v>1</v>
      </c>
      <c r="D21" s="9">
        <v>2</v>
      </c>
      <c r="E21" s="9">
        <v>3</v>
      </c>
      <c r="F21" s="9">
        <v>4</v>
      </c>
      <c r="G21" s="9">
        <v>5</v>
      </c>
      <c r="H21" s="9">
        <v>6</v>
      </c>
      <c r="I21" s="9">
        <v>7</v>
      </c>
      <c r="J21" s="9">
        <v>8</v>
      </c>
    </row>
    <row r="22" spans="2:11" ht="28.5" customHeight="1" thickBot="1">
      <c r="B22" s="125">
        <v>1</v>
      </c>
      <c r="C22" s="98" t="s">
        <v>15</v>
      </c>
      <c r="D22" s="156"/>
      <c r="E22" s="243" t="s">
        <v>17</v>
      </c>
      <c r="F22" s="251"/>
      <c r="G22" s="252"/>
      <c r="H22" s="241"/>
      <c r="I22" s="99" t="s">
        <v>16</v>
      </c>
      <c r="J22" s="157"/>
    </row>
    <row r="23" spans="2:11" ht="28.5" customHeight="1">
      <c r="B23" s="125">
        <v>2</v>
      </c>
      <c r="C23" s="245" t="s">
        <v>7</v>
      </c>
      <c r="D23" s="246"/>
      <c r="E23" s="130"/>
      <c r="F23" s="247" t="s">
        <v>13</v>
      </c>
      <c r="G23" s="246"/>
      <c r="H23" s="246"/>
      <c r="I23" s="101" t="s">
        <v>10</v>
      </c>
      <c r="J23" s="102" t="s">
        <v>31</v>
      </c>
    </row>
    <row r="24" spans="2:11" ht="27" customHeight="1">
      <c r="B24" s="125">
        <v>3</v>
      </c>
      <c r="C24" s="248" t="s">
        <v>4</v>
      </c>
      <c r="D24" s="249"/>
      <c r="E24" s="131"/>
      <c r="F24" s="250" t="s">
        <v>38</v>
      </c>
      <c r="G24" s="249"/>
      <c r="H24" s="249"/>
      <c r="I24" s="158"/>
      <c r="J24" s="159"/>
    </row>
    <row r="25" spans="2:11" ht="12" customHeight="1">
      <c r="B25" s="207"/>
      <c r="C25" s="105" t="s">
        <v>24</v>
      </c>
      <c r="D25" s="106" t="s">
        <v>1</v>
      </c>
      <c r="E25" s="106" t="s">
        <v>2</v>
      </c>
      <c r="F25" s="107" t="s">
        <v>18</v>
      </c>
      <c r="G25" s="108"/>
      <c r="H25" s="106" t="s">
        <v>2</v>
      </c>
      <c r="I25" s="253" t="s">
        <v>32</v>
      </c>
      <c r="J25" s="254"/>
    </row>
    <row r="26" spans="2:11" ht="12" customHeight="1">
      <c r="B26" s="207"/>
      <c r="C26" s="89"/>
      <c r="D26" s="110" t="s">
        <v>0</v>
      </c>
      <c r="E26" s="110" t="s">
        <v>0</v>
      </c>
      <c r="F26" s="111"/>
      <c r="G26" s="112"/>
      <c r="H26" s="110" t="s">
        <v>0</v>
      </c>
      <c r="I26" s="255"/>
      <c r="J26" s="256"/>
    </row>
    <row r="27" spans="2:11" ht="12" customHeight="1">
      <c r="B27" s="207"/>
      <c r="C27" s="89"/>
      <c r="D27" s="90" t="s">
        <v>9</v>
      </c>
      <c r="E27" s="90" t="s">
        <v>9</v>
      </c>
      <c r="F27" s="90" t="s">
        <v>5</v>
      </c>
      <c r="G27" s="91" t="s">
        <v>6</v>
      </c>
      <c r="H27" s="90" t="s">
        <v>5</v>
      </c>
      <c r="I27" s="255"/>
      <c r="J27" s="256"/>
    </row>
    <row r="28" spans="2:11" ht="12" customHeight="1">
      <c r="B28" s="207"/>
      <c r="C28" s="92" t="s">
        <v>8</v>
      </c>
      <c r="D28" s="113" t="s">
        <v>11</v>
      </c>
      <c r="E28" s="113" t="s">
        <v>12</v>
      </c>
      <c r="F28" s="113"/>
      <c r="G28" s="114"/>
      <c r="H28" s="113" t="s">
        <v>12</v>
      </c>
      <c r="I28" s="257"/>
      <c r="J28" s="258"/>
    </row>
    <row r="29" spans="2:11" ht="30" customHeight="1">
      <c r="B29" s="125">
        <v>4</v>
      </c>
      <c r="C29" s="116"/>
      <c r="D29" s="66"/>
      <c r="E29" s="67"/>
      <c r="F29" s="117" t="str">
        <f>IF(COUNT(D29,E24)=2,D29/E24,"")</f>
        <v/>
      </c>
      <c r="G29" s="118" t="str">
        <f>IF(COUNT(D29,E29,E24)=3,ROUNDDOWN(F29,0),"")</f>
        <v/>
      </c>
      <c r="H29" s="119" t="str">
        <f>IF(COUNT(G29,E23)=2,G29*E23,"")</f>
        <v/>
      </c>
      <c r="I29" s="259"/>
      <c r="J29" s="260"/>
    </row>
    <row r="30" spans="2:11" ht="24" customHeight="1">
      <c r="B30" s="125">
        <v>5</v>
      </c>
      <c r="C30" s="282" t="s">
        <v>21</v>
      </c>
      <c r="D30" s="283"/>
      <c r="E30" s="284"/>
      <c r="F30" s="163" t="str">
        <f>IF(COUNT(H29,E29)&lt;2,"",IF(SUM(H29-E29)&lt;0,SUM(E29-H29),SUM(H29-E29)))</f>
        <v/>
      </c>
      <c r="G30" s="268"/>
      <c r="H30" s="269"/>
      <c r="I30" s="261"/>
      <c r="J30" s="262"/>
    </row>
    <row r="31" spans="2:11" ht="24" customHeight="1">
      <c r="B31" s="125">
        <v>6</v>
      </c>
      <c r="C31" s="282" t="s">
        <v>19</v>
      </c>
      <c r="D31" s="283"/>
      <c r="E31" s="284"/>
      <c r="F31" s="122" t="str">
        <f>IF(COUNT(F30,H29)=2,ABS(F30*100/H29),"")</f>
        <v/>
      </c>
      <c r="G31" s="270"/>
      <c r="H31" s="271"/>
      <c r="I31" s="261"/>
      <c r="J31" s="262"/>
    </row>
    <row r="32" spans="2:11" ht="24" customHeight="1" thickBot="1">
      <c r="B32" s="125">
        <v>7</v>
      </c>
      <c r="C32" s="285" t="s">
        <v>20</v>
      </c>
      <c r="D32" s="286"/>
      <c r="E32" s="287"/>
      <c r="F32" s="160"/>
      <c r="G32" s="272"/>
      <c r="H32" s="273"/>
      <c r="I32" s="263"/>
      <c r="J32" s="264"/>
    </row>
    <row r="33" spans="6:10"/>
    <row r="34" spans="6:10"/>
    <row r="35" spans="6:10"/>
    <row r="36" spans="6:10" ht="18" customHeight="1">
      <c r="F36" s="19" t="s">
        <v>30</v>
      </c>
      <c r="G36" s="280"/>
      <c r="H36" s="280"/>
      <c r="I36" s="280"/>
      <c r="J36" s="280"/>
    </row>
    <row r="37" spans="6:10">
      <c r="G37" s="281" t="s">
        <v>29</v>
      </c>
      <c r="H37" s="281"/>
      <c r="I37" s="281"/>
      <c r="J37" s="281"/>
    </row>
    <row r="38" spans="6:10"/>
    <row r="39" spans="6:10"/>
    <row r="40" spans="6:10"/>
    <row r="41" spans="6:10"/>
    <row r="42" spans="6:10"/>
    <row r="43" spans="6:10"/>
    <row r="44" spans="6:10"/>
    <row r="45" spans="6:10"/>
  </sheetData>
  <sheetProtection password="D35D" sheet="1" objects="1" scenarios="1" selectLockedCells="1"/>
  <mergeCells count="30">
    <mergeCell ref="G36:J36"/>
    <mergeCell ref="G37:J37"/>
    <mergeCell ref="B25:B28"/>
    <mergeCell ref="I25:J28"/>
    <mergeCell ref="I29:J32"/>
    <mergeCell ref="C30:E30"/>
    <mergeCell ref="G30:H32"/>
    <mergeCell ref="C31:E31"/>
    <mergeCell ref="C32:E32"/>
    <mergeCell ref="E22:F22"/>
    <mergeCell ref="G22:H22"/>
    <mergeCell ref="C23:D23"/>
    <mergeCell ref="F23:H23"/>
    <mergeCell ref="C24:D24"/>
    <mergeCell ref="F24:H24"/>
    <mergeCell ref="C9:D9"/>
    <mergeCell ref="F9:H9"/>
    <mergeCell ref="B10:B13"/>
    <mergeCell ref="I10:J13"/>
    <mergeCell ref="I14:J17"/>
    <mergeCell ref="C15:E15"/>
    <mergeCell ref="G15:H17"/>
    <mergeCell ref="C16:E16"/>
    <mergeCell ref="C17:E17"/>
    <mergeCell ref="C4:D4"/>
    <mergeCell ref="E7:F7"/>
    <mergeCell ref="G7:H7"/>
    <mergeCell ref="C8:D8"/>
    <mergeCell ref="F8:H8"/>
    <mergeCell ref="E4:H4"/>
  </mergeCells>
  <conditionalFormatting sqref="F16">
    <cfRule type="cellIs" dxfId="1" priority="3" operator="greaterThan">
      <formula>$F$17</formula>
    </cfRule>
  </conditionalFormatting>
  <conditionalFormatting sqref="F31">
    <cfRule type="cellIs" dxfId="0" priority="1" operator="greaterThan">
      <formula>$F$17</formula>
    </cfRule>
  </conditionalFormatting>
  <printOptions horizontalCentered="1"/>
  <pageMargins left="0.19685039370078741" right="0.19685039370078741" top="0.59055118110236227" bottom="0.59055118110236227" header="0" footer="0.51181102362204722"/>
  <pageSetup paperSize="9" orientation="portrait" r:id="rId1"/>
  <headerFooter alignWithMargins="0">
    <oddFooter>&amp;C&amp;8&amp;F&amp;R&amp;8&amp;A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Blatt 2 2h-MP zeit.</vt:lpstr>
      <vt:lpstr>Blatt 3 2h-MP vol.</vt:lpstr>
      <vt:lpstr>Blatt 4 24h-MP zeit.</vt:lpstr>
      <vt:lpstr>Blatt 5 24h-MP vol.</vt:lpstr>
      <vt:lpstr>'Blatt 2 2h-MP zeit.'!Druckbereich</vt:lpstr>
      <vt:lpstr>'Blatt 3 2h-MP vol.'!Druckbereich</vt:lpstr>
      <vt:lpstr>'Blatt 4 24h-MP zeit.'!Druckbereich</vt:lpstr>
      <vt:lpstr>'Blatt 5 24h-MP vol.'!Druckbereich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</dc:creator>
  <cp:lastModifiedBy>Roland</cp:lastModifiedBy>
  <cp:lastPrinted>2016-09-05T11:56:09Z</cp:lastPrinted>
  <dcterms:created xsi:type="dcterms:W3CDTF">2003-11-25T07:22:05Z</dcterms:created>
  <dcterms:modified xsi:type="dcterms:W3CDTF">2016-09-25T09:07:56Z</dcterms:modified>
</cp:coreProperties>
</file>